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7e7fa5e4eef893/Escritorio/DATOS BRUTOS  FINALES 2021/"/>
    </mc:Choice>
  </mc:AlternateContent>
  <xr:revisionPtr revIDLastSave="100" documentId="13_ncr:1_{62745D18-5EA9-4B51-A235-2E3A5FA4D24E}" xr6:coauthVersionLast="47" xr6:coauthVersionMax="47" xr10:uidLastSave="{74908BCD-95E2-4B5E-AEF6-7B2895BB6456}"/>
  <bookViews>
    <workbookView xWindow="-108" yWindow="-108" windowWidth="23256" windowHeight="12576" xr2:uid="{004FB4AC-4D3A-4B5A-9C80-9B687C77F711}"/>
  </bookViews>
  <sheets>
    <sheet name="índice" sheetId="8" r:id="rId1"/>
    <sheet name="Mapa de contaminación lumínica " sheetId="2" r:id="rId2"/>
    <sheet name="Contaminación en Áreas protegid" sheetId="11" r:id="rId3"/>
    <sheet name="Mapa de cercanía de ciudades a " sheetId="3" r:id="rId4"/>
    <sheet name="Mapa migración golondrina" sheetId="12" r:id="rId5"/>
    <sheet name="Mapa contaminación en áreas pro" sheetId="9" r:id="rId6"/>
    <sheet name="Certificaciones otorgadas según" sheetId="5" r:id="rId7"/>
    <sheet name="Luminarias nuevas en las region" sheetId="6" r:id="rId8"/>
    <sheet name="Recambios y nuevas luminarias e" sheetId="7" r:id="rId9"/>
  </sheets>
  <definedNames>
    <definedName name="_xlnm._FilterDatabase" localSheetId="3" hidden="1">'Mapa de cercanía de ciudades a '!$J$2:$V$2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3" l="1"/>
  <c r="V4" i="3"/>
  <c r="V3" i="3"/>
  <c r="U4" i="3"/>
  <c r="U6" i="3"/>
  <c r="V6" i="3" s="1"/>
  <c r="U9" i="3"/>
  <c r="V9" i="3" s="1"/>
  <c r="U5" i="3"/>
  <c r="V5" i="3" s="1"/>
  <c r="U19" i="3"/>
  <c r="V19" i="3" s="1"/>
  <c r="U17" i="3"/>
  <c r="V17" i="3" s="1"/>
  <c r="U7" i="3"/>
  <c r="V7" i="3" s="1"/>
  <c r="U15" i="3"/>
  <c r="V15" i="3" s="1"/>
  <c r="U16" i="3"/>
  <c r="V16" i="3" s="1"/>
  <c r="U20" i="3"/>
  <c r="V20" i="3" s="1"/>
  <c r="U14" i="3"/>
  <c r="V14" i="3" s="1"/>
  <c r="U21" i="3"/>
  <c r="V21" i="3" s="1"/>
  <c r="U13" i="3"/>
  <c r="V13" i="3" s="1"/>
  <c r="U11" i="3"/>
  <c r="V11" i="3" s="1"/>
  <c r="U12" i="3"/>
  <c r="V12" i="3" s="1"/>
  <c r="U10" i="3"/>
  <c r="V10" i="3" s="1"/>
  <c r="U18" i="3"/>
  <c r="V18" i="3" s="1"/>
  <c r="U8" i="3"/>
  <c r="V8" i="3" s="1"/>
</calcChain>
</file>

<file path=xl/sharedStrings.xml><?xml version="1.0" encoding="utf-8"?>
<sst xmlns="http://schemas.openxmlformats.org/spreadsheetml/2006/main" count="753" uniqueCount="304">
  <si>
    <t>Mapa de cercanía de ciudades a observatorios astronómicos</t>
  </si>
  <si>
    <t xml:space="preserve">Mapa migración aves susceptibles a contaminación lumínica / Distribución especies amenazadas </t>
  </si>
  <si>
    <t>Certificaciones otorgadas según tipo de tecnología de luminarias</t>
  </si>
  <si>
    <t>Luminarias nuevas en las regiones de Antofagasta, Atacama y Coquimbo, según tecnología</t>
  </si>
  <si>
    <t>Recambios y nuevas luminarias en las regiones de Antofagasta, Atacama y Coquimbo</t>
  </si>
  <si>
    <t>REGION</t>
  </si>
  <si>
    <t>COMUNA</t>
  </si>
  <si>
    <t>KM2</t>
  </si>
  <si>
    <t>RADIACION LUMÍNICA ACUMULADA 2019</t>
  </si>
  <si>
    <t>Rad / Km2</t>
  </si>
  <si>
    <t>Etiquetas de fila</t>
  </si>
  <si>
    <t>Suma de KM2</t>
  </si>
  <si>
    <t>Suma de RADIACION LUMÍNICA ACUMULADA 2019</t>
  </si>
  <si>
    <t>Tarapacá</t>
  </si>
  <si>
    <t>Iquique</t>
  </si>
  <si>
    <t>Antofagasta</t>
  </si>
  <si>
    <t>Alto Hospicio</t>
  </si>
  <si>
    <t>Arica y Parinacota</t>
  </si>
  <si>
    <t>Pozo Almonte</t>
  </si>
  <si>
    <t>Atacama</t>
  </si>
  <si>
    <t>Camiña</t>
  </si>
  <si>
    <t>Coquimbo</t>
  </si>
  <si>
    <t>Colchane</t>
  </si>
  <si>
    <t>Metropolitana de Santiago</t>
  </si>
  <si>
    <t>Huara</t>
  </si>
  <si>
    <t>Pica</t>
  </si>
  <si>
    <t>Valparaíso</t>
  </si>
  <si>
    <t>Total general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</si>
  <si>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</si>
  <si>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</si>
  <si>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</si>
  <si>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</si>
  <si>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</si>
  <si>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</si>
  <si>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</si>
  <si>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</si>
  <si>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</si>
  <si>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</si>
  <si>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</si>
  <si>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</si>
  <si>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</si>
  <si>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</si>
  <si>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</si>
  <si>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</si>
  <si>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</si>
  <si>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</si>
  <si>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</si>
  <si>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</si>
  <si>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</si>
  <si>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</si>
  <si>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</si>
  <si>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</si>
  <si>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</si>
  <si>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</si>
  <si>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</si>
  <si>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</si>
  <si>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</si>
  <si>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</si>
  <si>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</si>
  <si>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</si>
  <si>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Juan Fernández</t>
  </si>
  <si>
    <t>Puchuncaví</t>
  </si>
  <si>
    <t>Quintero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</si>
  <si>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</si>
  <si>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</si>
  <si>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</si>
  <si>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</si>
  <si>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</si>
  <si>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</si>
  <si>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</si>
  <si>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</si>
  <si>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</si>
  <si>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</si>
  <si>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</si>
  <si>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</si>
  <si>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</si>
  <si>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</si>
  <si>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</si>
  <si>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</si>
  <si>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</si>
  <si>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</si>
  <si>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</si>
  <si>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</si>
  <si>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</si>
  <si>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</si>
  <si>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</si>
  <si>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</si>
  <si>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</si>
  <si>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</si>
  <si>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</si>
  <si>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Olmué</t>
  </si>
  <si>
    <t>Lo Barnechea</t>
  </si>
  <si>
    <t>Pirque</t>
  </si>
  <si>
    <t>San José de Maipo</t>
  </si>
  <si>
    <t>Paine</t>
  </si>
  <si>
    <t>Melipilla</t>
  </si>
  <si>
    <t>Alhué</t>
  </si>
  <si>
    <t>Curacaví</t>
  </si>
  <si>
    <t>María Pinto</t>
  </si>
  <si>
    <t>San Pedro</t>
  </si>
  <si>
    <t>Isla de Maipo</t>
  </si>
  <si>
    <t>Arica</t>
  </si>
  <si>
    <t>Camarones</t>
  </si>
  <si>
    <t>Putre</t>
  </si>
  <si>
    <t>General Lagos</t>
  </si>
  <si>
    <t>Tiltil</t>
  </si>
  <si>
    <t>Colina</t>
  </si>
  <si>
    <t>Lampa</t>
  </si>
  <si>
    <t>Quilicura</t>
  </si>
  <si>
    <t>Pudahuel</t>
  </si>
  <si>
    <t>Cerro Navia</t>
  </si>
  <si>
    <t>Renca</t>
  </si>
  <si>
    <t>Quinta Normal</t>
  </si>
  <si>
    <t>Huechuraba</t>
  </si>
  <si>
    <t>Conchalí</t>
  </si>
  <si>
    <t>Independencia</t>
  </si>
  <si>
    <t>Recoleta</t>
  </si>
  <si>
    <t>Vitacura</t>
  </si>
  <si>
    <t>Providencia</t>
  </si>
  <si>
    <t>Las Condes</t>
  </si>
  <si>
    <t>Ñuñoa</t>
  </si>
  <si>
    <t>Santiago</t>
  </si>
  <si>
    <t>Lo Prado</t>
  </si>
  <si>
    <t>Estación Central</t>
  </si>
  <si>
    <t>Maipú</t>
  </si>
  <si>
    <t>Pedro Aguirre Cerda</t>
  </si>
  <si>
    <t>Cerrillos</t>
  </si>
  <si>
    <t>San Miguel</t>
  </si>
  <si>
    <t>San Joaquín</t>
  </si>
  <si>
    <t>Macul</t>
  </si>
  <si>
    <t>La Reina</t>
  </si>
  <si>
    <t>Peñalolén</t>
  </si>
  <si>
    <t>Lo Espejo</t>
  </si>
  <si>
    <t>La Cisterna</t>
  </si>
  <si>
    <t>La Granja</t>
  </si>
  <si>
    <t>San Ramón</t>
  </si>
  <si>
    <t>La Florida</t>
  </si>
  <si>
    <t>El Bosque</t>
  </si>
  <si>
    <t>La Pintana</t>
  </si>
  <si>
    <t>Calera de Tango</t>
  </si>
  <si>
    <t>Puente Alto</t>
  </si>
  <si>
    <t>Talagante</t>
  </si>
  <si>
    <t>Buin</t>
  </si>
  <si>
    <t>San Bernardo</t>
  </si>
  <si>
    <t>Padre Hurtado</t>
  </si>
  <si>
    <t>Peñaflor</t>
  </si>
  <si>
    <t>El Monte</t>
  </si>
  <si>
    <t>Limache</t>
  </si>
  <si>
    <t>Viña del Mar</t>
  </si>
  <si>
    <t>Concón</t>
  </si>
  <si>
    <t>Villa Alemana</t>
  </si>
  <si>
    <t>Quillota</t>
  </si>
  <si>
    <t>OBJECTID *</t>
  </si>
  <si>
    <t>Nombre</t>
  </si>
  <si>
    <t>ZONE_CODE</t>
  </si>
  <si>
    <t>COUNT</t>
  </si>
  <si>
    <t>AREA</t>
  </si>
  <si>
    <t>MIN</t>
  </si>
  <si>
    <t>MAX</t>
  </si>
  <si>
    <t>RANGE</t>
  </si>
  <si>
    <t>MEAN</t>
  </si>
  <si>
    <t>STD</t>
  </si>
  <si>
    <t>SUM</t>
  </si>
  <si>
    <t>km2</t>
  </si>
  <si>
    <t>Radiación / Área de influencia 50km radio</t>
  </si>
  <si>
    <t>Observatorio Nayra</t>
  </si>
  <si>
    <t>Observatorio Gemini Sur</t>
  </si>
  <si>
    <t>Observatorio Cerro Tololo</t>
  </si>
  <si>
    <t>Observatorio La Silla</t>
  </si>
  <si>
    <t>Telescopio Cerro Chajnantor Atacama</t>
  </si>
  <si>
    <t>Observatorio Paranal</t>
  </si>
  <si>
    <t>Las Campanas</t>
  </si>
  <si>
    <t>Observatorio Ckoirama</t>
  </si>
  <si>
    <t>Observatorio Cerro Armazones</t>
  </si>
  <si>
    <t>Observatorio Mamalluca</t>
  </si>
  <si>
    <t>Proyecto ACT Atacama Cosmology Telescope</t>
  </si>
  <si>
    <t>Proyecto ASTE</t>
  </si>
  <si>
    <t>APEX</t>
  </si>
  <si>
    <t>ALMA</t>
  </si>
  <si>
    <t>LSST</t>
  </si>
  <si>
    <t>GMT</t>
  </si>
  <si>
    <t>SOAR</t>
  </si>
  <si>
    <t>Cerro Chajnantor</t>
  </si>
  <si>
    <t>Proyecto NANTEN 2</t>
  </si>
  <si>
    <t>Norte</t>
  </si>
  <si>
    <t>Este</t>
  </si>
  <si>
    <t>Referencia</t>
  </si>
  <si>
    <t>Tipo</t>
  </si>
  <si>
    <t>Oficina Nueva Victoria - Ruta 5 camino a Pica</t>
  </si>
  <si>
    <t>Anidación</t>
  </si>
  <si>
    <t>Salar grande</t>
  </si>
  <si>
    <t>Sierra gorda - Minera Spencer</t>
  </si>
  <si>
    <t>Sin información</t>
  </si>
  <si>
    <t>Aistamiento sobrevolando</t>
  </si>
  <si>
    <t>Central Salar Grande</t>
  </si>
  <si>
    <t>Avistamiento Sobrevolando</t>
  </si>
  <si>
    <t>Salar grande 2</t>
  </si>
  <si>
    <t>Mina K+S Kainita</t>
  </si>
  <si>
    <t>Colisión</t>
  </si>
  <si>
    <t>Mina K+S Kainita 2</t>
  </si>
  <si>
    <t xml:space="preserve">Patillos </t>
  </si>
  <si>
    <t>Aeropuerto Diego Aracena</t>
  </si>
  <si>
    <t>Iquique 1</t>
  </si>
  <si>
    <t>Iquique 2</t>
  </si>
  <si>
    <t>Pampa Camarones</t>
  </si>
  <si>
    <t>Pampa Camarones2</t>
  </si>
  <si>
    <t>Quebrada Vitor</t>
  </si>
  <si>
    <t>Pampa Chaca - Presencias Tutelares</t>
  </si>
  <si>
    <t>Arica 1</t>
  </si>
  <si>
    <t>Arica 2</t>
  </si>
  <si>
    <t>Arica 3</t>
  </si>
  <si>
    <t xml:space="preserve">Arica Norte </t>
  </si>
  <si>
    <t>Año</t>
  </si>
  <si>
    <t>LED</t>
  </si>
  <si>
    <t>Sodio alta presión</t>
  </si>
  <si>
    <t>Haluro metálico</t>
  </si>
  <si>
    <t>Lámpara fluorescente de doble casquillo</t>
  </si>
  <si>
    <t>año</t>
  </si>
  <si>
    <t>Led</t>
  </si>
  <si>
    <t>Haluro Metálico</t>
  </si>
  <si>
    <t>Incandescentes</t>
  </si>
  <si>
    <t>Luz Mixta</t>
  </si>
  <si>
    <t>Halógenas</t>
  </si>
  <si>
    <t>Recambio de Luminarias</t>
  </si>
  <si>
    <t>Nuevas Luminarias</t>
  </si>
  <si>
    <t>Subtema</t>
  </si>
  <si>
    <t>Figura/Tabla</t>
  </si>
  <si>
    <t>Nombre indicador</t>
  </si>
  <si>
    <t xml:space="preserve">Nombre variable </t>
  </si>
  <si>
    <t>Fuente</t>
  </si>
  <si>
    <t>Mapa de Contaminación Lumínica Zona Centro, 2019</t>
  </si>
  <si>
    <t>Estadística de contaminación lumínica presente en área de Observatorios Ópticos / Infrarrojos</t>
  </si>
  <si>
    <t>Mapa de Contaminación Lumínica en áreas protegidas, 2019</t>
  </si>
  <si>
    <t>Diagnóstico: Estado de la contaminación</t>
  </si>
  <si>
    <t>Figura 5</t>
  </si>
  <si>
    <t>Figura 4</t>
  </si>
  <si>
    <t>Contaminación lumínica presente en áreas protegidas, 2019</t>
  </si>
  <si>
    <t>Estado del impacto en biodiversidad en Chile</t>
  </si>
  <si>
    <t>Elaboración propia con datos de National Aeronautics and Space Administration (NASA ) y del MInisterio del Medio Ambiente (MMA), 2019</t>
  </si>
  <si>
    <t>Elaboración propia con datos de National Aeronautics and Space Administration (NASA ) y del MInisterio del Medio Ambiente (MMA), 2019.</t>
  </si>
  <si>
    <t>Mapa migración de la Oceanodroma markhami: Golondrina de Mar Negra v/s Contaminación lumínica</t>
  </si>
  <si>
    <t>Figura 8</t>
  </si>
  <si>
    <t>Elaboración propia con datos de National Aeronautics and Space Administration (NASA ) y E-Bird, 2019.</t>
  </si>
  <si>
    <t xml:space="preserve">Certificaciones otorgadas según tipo de tecnología de luminarias, 2015-2018 </t>
  </si>
  <si>
    <t xml:space="preserve">Luminarias nuevas en las regiones de Antofagasta, Atacama y Coquimbo, según tecnología, 2014-2018 </t>
  </si>
  <si>
    <t>Figura 10</t>
  </si>
  <si>
    <t xml:space="preserve">Recambio y luminarias nuevas en las regiones de Antofagasta, Atacama y Coquimbo, según tecnología, 2014-2018 </t>
  </si>
  <si>
    <t>Figura 11</t>
  </si>
  <si>
    <t>Estado de cumplimiento de la norma lumínica</t>
  </si>
  <si>
    <t xml:space="preserve">Mapa de contaminación lumínica por zonas del país </t>
  </si>
  <si>
    <t>Unidad</t>
  </si>
  <si>
    <t>National Aeronautics and Space Administration (NASA), utilizando la Metodología Light pollution Map, 2020.</t>
  </si>
  <si>
    <t>Radiación por kilometro cuadrado</t>
  </si>
  <si>
    <t>Radiación lumínica por comuna</t>
  </si>
  <si>
    <t>Radiación lumínica en área de influencia de observatorios</t>
  </si>
  <si>
    <t>Sodio alta Presión</t>
  </si>
  <si>
    <t>Sodio baja presión</t>
  </si>
  <si>
    <t>Vapor de mercurio</t>
  </si>
  <si>
    <t>Certificaciones otorgadas según tipo de técnologías</t>
  </si>
  <si>
    <t>Número</t>
  </si>
  <si>
    <t>National Aeronautics and Space Administration (NASA ) y MInisterio del Medio Ambiente (MMA), 2019.</t>
  </si>
  <si>
    <t>Superintendencia de Electricidad y Combustibles (SEC,) 2018.</t>
  </si>
  <si>
    <t>Luminarias nuevas instaladas en regiones del norte de Chile</t>
  </si>
  <si>
    <t>Recambio de luminarias nacional</t>
  </si>
  <si>
    <t>Luminarias nuevas por año</t>
  </si>
  <si>
    <t>Mapa de Contaminación Lumínica en áreas protegidas</t>
  </si>
  <si>
    <t>Adimensional</t>
  </si>
  <si>
    <t>Contaminación lumínica presente en áreas protegidas</t>
  </si>
  <si>
    <t>Área protegida</t>
  </si>
  <si>
    <t>Radiación promedio ((W/cm2 * sr)</t>
  </si>
  <si>
    <t>Humedales Costeros  de la Bahía Tongoy</t>
  </si>
  <si>
    <t>Federico Albert</t>
  </si>
  <si>
    <t>Rio Blanco</t>
  </si>
  <si>
    <t>Humedales de Tongoy</t>
  </si>
  <si>
    <t>Las Petras de Quintero y su Entorno</t>
  </si>
  <si>
    <t>Palmar El Salto</t>
  </si>
  <si>
    <t>Quebrada de Córdova</t>
  </si>
  <si>
    <t>Acantilados Federico Santa María</t>
  </si>
  <si>
    <t>Rocas de Constitución</t>
  </si>
  <si>
    <t>La Portada</t>
  </si>
  <si>
    <t>Península de Hualpén</t>
  </si>
  <si>
    <t>La Chimba</t>
  </si>
  <si>
    <t>Lago Penuelas</t>
  </si>
  <si>
    <t>Las Salinas de Huentelauquén (LSH)</t>
  </si>
  <si>
    <t>Cerro Dragón</t>
  </si>
  <si>
    <t>Serranía el Ciprés</t>
  </si>
  <si>
    <t>Nonguen</t>
  </si>
  <si>
    <t>Humedal de la Desembocadura del Río Lluta</t>
  </si>
  <si>
    <t>Yerba Loca</t>
  </si>
  <si>
    <t>Archipielago Juan Fernández</t>
  </si>
  <si>
    <t>Río Cruces y Chorocomayo</t>
  </si>
  <si>
    <t>Quebrada de La Plata</t>
  </si>
  <si>
    <t>Llullaillaco</t>
  </si>
  <si>
    <t>Putemún</t>
  </si>
  <si>
    <t>La Campana - Peñuelas</t>
  </si>
  <si>
    <t>Salar de Surire</t>
  </si>
  <si>
    <t>Rio Los Cipreses</t>
  </si>
  <si>
    <t>Nevado Tres Cruces</t>
  </si>
  <si>
    <t>Pampa del Tamarugal</t>
  </si>
  <si>
    <t>Watt por metro cuadrado estereorradián</t>
  </si>
  <si>
    <t>Tema</t>
  </si>
  <si>
    <t>Figura 6</t>
  </si>
  <si>
    <t>Figura 7</t>
  </si>
  <si>
    <t>Figura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</si>
</sst>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indent="1"/>
    </xf>
    <xf numFmtId="0" fontId="3" fillId="0" borderId="0" xfId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1" fontId="2" fillId="0" borderId="0" xfId="0" applyNumberFormat="1" applyFont="1" applyBorder="1"/>
    <xf numFmtId="0" fontId="1" fillId="0" borderId="5" xfId="0" applyFont="1" applyBorder="1"/>
    <xf numFmtId="0" fontId="2" fillId="0" borderId="7" xfId="0" applyFont="1" applyBorder="1"/>
    <xf numFmtId="1" fontId="2" fillId="0" borderId="7" xfId="0" applyNumberFormat="1" applyFont="1" applyBorder="1"/>
    <xf numFmtId="0" fontId="1" fillId="0" borderId="8" xfId="0" applyFont="1" applyBorder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Fill="1"/>
    <xf numFmtId="0" fontId="3" fillId="0" borderId="0" xfId="1" applyFill="1"/>
    <xf numFmtId="0" fontId="2" fillId="2" borderId="9" xfId="0" applyFont="1" applyFill="1" applyBorder="1" applyAlignment="1">
      <alignment vertical="center" wrapText="1"/>
    </xf>
    <xf numFmtId="0" fontId="2" fillId="3" borderId="9" xfId="0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9" xfId="0" applyFont="1" applyFill="1" applyBorder="1"/>
    <xf numFmtId="0" fontId="5" fillId="3" borderId="3" xfId="0" applyFont="1" applyFill="1" applyBorder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3" borderId="9" xfId="0" applyNumberFormat="1" applyFont="1" applyFill="1" applyBorder="1"/>
    <xf numFmtId="0" fontId="2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11</xdr:row>
      <xdr:rowOff>45720</xdr:rowOff>
    </xdr:from>
    <xdr:to>
      <xdr:col>10</xdr:col>
      <xdr:colOff>415030</xdr:colOff>
      <xdr:row>25</xdr:row>
      <xdr:rowOff>171114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950D8A-33C0-450A-B6ED-9E8201DDB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0" y="2057400"/>
          <a:ext cx="2076190" cy="26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649864</xdr:colOff>
      <xdr:row>41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21D207-AE63-4171-8103-154B66869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81000"/>
          <a:ext cx="5983864" cy="7743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0</xdr:row>
      <xdr:rowOff>0</xdr:rowOff>
    </xdr:from>
    <xdr:to>
      <xdr:col>3</xdr:col>
      <xdr:colOff>114038</xdr:colOff>
      <xdr:row>16</xdr:row>
      <xdr:rowOff>45349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65170E-2456-4B27-A674-52BB772C4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" y="0"/>
          <a:ext cx="2095238" cy="29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449580</xdr:colOff>
      <xdr:row>0</xdr:row>
      <xdr:rowOff>0</xdr:rowOff>
    </xdr:from>
    <xdr:to>
      <xdr:col>3</xdr:col>
      <xdr:colOff>157854</xdr:colOff>
      <xdr:row>14</xdr:row>
      <xdr:rowOff>134918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C3E18D-889F-406E-B061-2AAF985F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580" y="0"/>
          <a:ext cx="2085714" cy="26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35C9-01EE-41FB-8EB1-2A2A85B084E2}">
  <dimension ref="A1:G10"/>
  <sheetViews>
    <sheetView tabSelected="1" zoomScale="84" zoomScaleNormal="84" workbookViewId="0">
      <selection activeCell="E21" sqref="E21"/>
    </sheetView>
  </sheetViews>
  <sheetFormatPr baseColWidth="10" defaultRowHeight="14.4" x14ac:dyDescent="0.3"/>
  <cols>
    <col min="1" max="1" width="11.5546875" style="18"/>
    <col min="2" max="2" width="34.5546875" customWidth="1"/>
    <col min="3" max="3" width="10.88671875" customWidth="1"/>
    <col min="4" max="4" width="77.44140625" customWidth="1"/>
    <col min="5" max="5" width="51.6640625" customWidth="1"/>
    <col min="6" max="6" width="26" style="18" customWidth="1"/>
    <col min="7" max="7" width="41.109375" customWidth="1"/>
  </cols>
  <sheetData>
    <row r="1" spans="1:7" x14ac:dyDescent="0.3">
      <c r="A1" s="25" t="s">
        <v>300</v>
      </c>
      <c r="B1" s="25" t="s">
        <v>225</v>
      </c>
      <c r="C1" s="25" t="s">
        <v>226</v>
      </c>
      <c r="D1" s="24" t="s">
        <v>227</v>
      </c>
      <c r="E1" s="24" t="s">
        <v>228</v>
      </c>
      <c r="F1" s="24" t="s">
        <v>250</v>
      </c>
      <c r="G1" s="24" t="s">
        <v>229</v>
      </c>
    </row>
    <row r="2" spans="1:7" x14ac:dyDescent="0.3">
      <c r="A2" s="18" t="s">
        <v>233</v>
      </c>
      <c r="B2" t="s">
        <v>233</v>
      </c>
      <c r="C2" t="s">
        <v>235</v>
      </c>
      <c r="D2" s="21" t="s">
        <v>230</v>
      </c>
      <c r="E2" s="22" t="s">
        <v>253</v>
      </c>
      <c r="F2" s="18" t="s">
        <v>252</v>
      </c>
      <c r="G2" t="s">
        <v>251</v>
      </c>
    </row>
    <row r="3" spans="1:7" x14ac:dyDescent="0.3">
      <c r="A3" s="18" t="s">
        <v>233</v>
      </c>
      <c r="B3" s="18" t="s">
        <v>233</v>
      </c>
      <c r="C3" t="s">
        <v>234</v>
      </c>
      <c r="D3" s="21" t="s">
        <v>231</v>
      </c>
      <c r="E3" s="2" t="s">
        <v>254</v>
      </c>
      <c r="F3" s="18" t="s">
        <v>252</v>
      </c>
      <c r="G3" t="s">
        <v>260</v>
      </c>
    </row>
    <row r="4" spans="1:7" s="21" customFormat="1" x14ac:dyDescent="0.3">
      <c r="A4" s="21" t="s">
        <v>237</v>
      </c>
      <c r="B4" s="21" t="s">
        <v>237</v>
      </c>
      <c r="C4" s="21" t="s">
        <v>301</v>
      </c>
      <c r="D4" s="21" t="s">
        <v>232</v>
      </c>
      <c r="E4" s="22" t="s">
        <v>265</v>
      </c>
      <c r="F4" s="21" t="s">
        <v>266</v>
      </c>
      <c r="G4" s="21" t="s">
        <v>238</v>
      </c>
    </row>
    <row r="5" spans="1:7" s="21" customFormat="1" x14ac:dyDescent="0.3">
      <c r="A5" s="21" t="s">
        <v>237</v>
      </c>
      <c r="B5" s="21" t="s">
        <v>237</v>
      </c>
      <c r="C5" s="21" t="s">
        <v>302</v>
      </c>
      <c r="D5" s="21" t="s">
        <v>236</v>
      </c>
      <c r="E5" s="22" t="s">
        <v>267</v>
      </c>
      <c r="F5" s="21" t="s">
        <v>299</v>
      </c>
      <c r="G5" s="21" t="s">
        <v>239</v>
      </c>
    </row>
    <row r="6" spans="1:7" s="21" customFormat="1" x14ac:dyDescent="0.3">
      <c r="A6" s="21" t="s">
        <v>237</v>
      </c>
      <c r="B6" s="21" t="s">
        <v>237</v>
      </c>
      <c r="C6" s="21" t="s">
        <v>241</v>
      </c>
      <c r="D6" s="21" t="s">
        <v>240</v>
      </c>
      <c r="E6" s="22" t="s">
        <v>240</v>
      </c>
      <c r="F6" s="21" t="s">
        <v>266</v>
      </c>
      <c r="G6" s="21" t="s">
        <v>242</v>
      </c>
    </row>
    <row r="7" spans="1:7" x14ac:dyDescent="0.3">
      <c r="A7" s="18" t="s">
        <v>237</v>
      </c>
      <c r="B7" s="18" t="s">
        <v>237</v>
      </c>
      <c r="C7" t="s">
        <v>303</v>
      </c>
      <c r="D7" s="21" t="s">
        <v>243</v>
      </c>
      <c r="E7" s="2" t="s">
        <v>258</v>
      </c>
      <c r="F7" s="18" t="s">
        <v>259</v>
      </c>
      <c r="G7" t="s">
        <v>261</v>
      </c>
    </row>
    <row r="8" spans="1:7" x14ac:dyDescent="0.3">
      <c r="A8" s="18" t="s">
        <v>248</v>
      </c>
      <c r="B8" t="s">
        <v>248</v>
      </c>
      <c r="C8" s="18" t="s">
        <v>245</v>
      </c>
      <c r="D8" s="21" t="s">
        <v>244</v>
      </c>
      <c r="E8" s="2" t="s">
        <v>262</v>
      </c>
      <c r="F8" s="18" t="s">
        <v>259</v>
      </c>
      <c r="G8" t="s">
        <v>261</v>
      </c>
    </row>
    <row r="9" spans="1:7" x14ac:dyDescent="0.3">
      <c r="A9" s="18" t="s">
        <v>248</v>
      </c>
      <c r="B9" s="18" t="s">
        <v>248</v>
      </c>
      <c r="C9" s="18" t="s">
        <v>247</v>
      </c>
      <c r="D9" s="21" t="s">
        <v>246</v>
      </c>
      <c r="E9" s="22" t="s">
        <v>263</v>
      </c>
      <c r="F9" s="18" t="s">
        <v>259</v>
      </c>
      <c r="G9" t="s">
        <v>261</v>
      </c>
    </row>
    <row r="10" spans="1:7" x14ac:dyDescent="0.3">
      <c r="D10" s="21" t="s">
        <v>246</v>
      </c>
      <c r="E10" s="22" t="s">
        <v>264</v>
      </c>
      <c r="F10" s="18" t="s">
        <v>259</v>
      </c>
      <c r="G10" s="18" t="s">
        <v>261</v>
      </c>
    </row>
  </sheetData>
  <phoneticPr fontId="4" type="noConversion"/>
  <hyperlinks>
    <hyperlink ref="E2" location="'Mapa de contaminación lumínica '!A1" display="Radiación lumínica por comuna" xr:uid="{200837B0-E461-4E2D-968A-D2E268DC2D23}"/>
    <hyperlink ref="E3" location="'Mapa de cercanía de ciudades a '!A1" display="Radiación lumínica en zona de influencia de observatorios" xr:uid="{ADC9BFF0-BC10-43FA-B68A-C35BE0BF896E}"/>
    <hyperlink ref="E7" location="'Certificaciones otorgadas según'!A1" display="Certificaciones otorgadas según tipo de técnologías" xr:uid="{61EE5211-57CE-47A6-8D7F-E3B1234C089C}"/>
    <hyperlink ref="E8" location="'Luminarias nuevas en las region'!A1" display="Luminarias nuevas instaladas en regiones del norte de Chile" xr:uid="{0F599330-1A5F-4F8C-8A90-C3A030230BB0}"/>
    <hyperlink ref="E9" location="'Recambios y nuevas luminarias e'!A1" display="Recambio de luminarias nacional" xr:uid="{C919629A-90A3-4FBA-A01D-AD193FC66F9A}"/>
    <hyperlink ref="E10" location="'Recambios y nuevas luminarias e'!A1" display="Luminarias nuevas por año" xr:uid="{C486DEE8-4853-4C49-86E6-A46EE6591A5B}"/>
    <hyperlink ref="E5" location="'Contaminación en Áreas protegid'!A1" display="Contaminación lumínica presente en áreas protegidas" xr:uid="{35735CD6-9089-4DE3-B1E2-C252D42A6610}"/>
    <hyperlink ref="E4" location="'Mapa contaminación en áreas pro'!A1" display="Mapa de Contaminación Lumínica en áreas protegidas" xr:uid="{77971128-582D-4C82-A8B1-0E11F68D6D47}"/>
    <hyperlink ref="E6" location="'Mapa migración golondrina'!A1" display="Mapa migración de la Oceanodroma markhami: Golondrina de Mar Negra v/s Contaminación lumínica" xr:uid="{A330B0A9-64F3-46CE-A76B-9C345EAF7BA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7DB3F-961D-40F7-BD8A-92897DE0B18D}">
  <dimension ref="A1:L136"/>
  <sheetViews>
    <sheetView workbookViewId="0">
      <selection activeCell="A2" sqref="A2:G2"/>
    </sheetView>
  </sheetViews>
  <sheetFormatPr baseColWidth="10" defaultColWidth="11.44140625" defaultRowHeight="14.4" x14ac:dyDescent="0.3"/>
  <cols>
    <col min="2" max="2" width="20.6640625" bestFit="1" customWidth="1"/>
    <col min="3" max="3" width="8" bestFit="1" customWidth="1"/>
    <col min="4" max="4" width="20.6640625" bestFit="1" customWidth="1"/>
    <col min="5" max="5" width="22.6640625" customWidth="1"/>
    <col min="6" max="6" width="20.6640625" bestFit="1" customWidth="1"/>
    <col min="10" max="10" width="24.6640625" bestFit="1" customWidth="1"/>
    <col min="11" max="11" width="12.88671875" bestFit="1" customWidth="1"/>
    <col min="12" max="12" width="45.5546875" bestFit="1" customWidth="1"/>
  </cols>
  <sheetData>
    <row r="1" spans="1:12" x14ac:dyDescent="0.3">
      <c r="A1" s="18" t="s">
        <v>249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26" t="s">
        <v>5</v>
      </c>
      <c r="B2" s="27" t="s">
        <v>6</v>
      </c>
      <c r="C2" s="27" t="s">
        <v>7</v>
      </c>
      <c r="D2" s="27" t="s">
        <v>6</v>
      </c>
      <c r="E2" s="27" t="s">
        <v>8</v>
      </c>
      <c r="F2" s="27" t="s">
        <v>6</v>
      </c>
      <c r="G2" s="28" t="s">
        <v>9</v>
      </c>
      <c r="H2" s="18"/>
      <c r="I2" s="18"/>
      <c r="J2" s="3" t="s">
        <v>10</v>
      </c>
      <c r="K2" s="4" t="s">
        <v>11</v>
      </c>
      <c r="L2" s="5" t="s">
        <v>12</v>
      </c>
    </row>
    <row r="3" spans="1:12" x14ac:dyDescent="0.3">
      <c r="A3" s="6" t="s">
        <v>13</v>
      </c>
      <c r="B3" s="7" t="s">
        <v>14</v>
      </c>
      <c r="C3" s="7">
        <v>2289.5300000000002</v>
      </c>
      <c r="D3" s="7" t="s">
        <v>14</v>
      </c>
      <c r="E3" s="7">
        <v>9713.0699910000003</v>
      </c>
      <c r="F3" s="7" t="s">
        <v>14</v>
      </c>
      <c r="G3" s="8">
        <v>4.2423859879538597</v>
      </c>
      <c r="H3" s="18"/>
      <c r="I3" s="18"/>
      <c r="J3" s="6" t="s">
        <v>15</v>
      </c>
      <c r="K3" s="7">
        <v>126066.55000000002</v>
      </c>
      <c r="L3" s="8">
        <v>160835.48011600002</v>
      </c>
    </row>
    <row r="4" spans="1:12" x14ac:dyDescent="0.3">
      <c r="A4" s="6" t="s">
        <v>13</v>
      </c>
      <c r="B4" s="7" t="s">
        <v>16</v>
      </c>
      <c r="C4" s="7">
        <v>571.18600000000004</v>
      </c>
      <c r="D4" s="7" t="s">
        <v>16</v>
      </c>
      <c r="E4" s="7">
        <v>6031.4800100000002</v>
      </c>
      <c r="F4" s="7" t="s">
        <v>16</v>
      </c>
      <c r="G4" s="8">
        <v>10.559572556050043</v>
      </c>
      <c r="H4" s="18"/>
      <c r="I4" s="18"/>
      <c r="J4" s="6" t="s">
        <v>17</v>
      </c>
      <c r="K4" s="7">
        <v>16864.28</v>
      </c>
      <c r="L4" s="8">
        <v>23477.680021</v>
      </c>
    </row>
    <row r="5" spans="1:12" x14ac:dyDescent="0.3">
      <c r="A5" s="6" t="s">
        <v>13</v>
      </c>
      <c r="B5" s="7" t="s">
        <v>18</v>
      </c>
      <c r="C5" s="7">
        <v>13765.8</v>
      </c>
      <c r="D5" s="7" t="s">
        <v>18</v>
      </c>
      <c r="E5" s="7">
        <v>14123.10001</v>
      </c>
      <c r="F5" s="7" t="s">
        <v>18</v>
      </c>
      <c r="G5" s="8">
        <v>1.0259556298943759</v>
      </c>
      <c r="H5" s="18"/>
      <c r="I5" s="18"/>
      <c r="J5" s="6" t="s">
        <v>19</v>
      </c>
      <c r="K5" s="7">
        <v>75650.080000000016</v>
      </c>
      <c r="L5" s="8">
        <v>80631.360008000003</v>
      </c>
    </row>
    <row r="6" spans="1:12" x14ac:dyDescent="0.3">
      <c r="A6" s="6" t="s">
        <v>13</v>
      </c>
      <c r="B6" s="7" t="s">
        <v>20</v>
      </c>
      <c r="C6" s="7">
        <v>2199.83</v>
      </c>
      <c r="D6" s="7" t="s">
        <v>20</v>
      </c>
      <c r="E6" s="7">
        <v>1671.270002</v>
      </c>
      <c r="F6" s="7" t="s">
        <v>20</v>
      </c>
      <c r="G6" s="8">
        <v>0.75972688889596018</v>
      </c>
      <c r="H6" s="18"/>
      <c r="I6" s="18"/>
      <c r="J6" s="6" t="s">
        <v>21</v>
      </c>
      <c r="K6" s="7">
        <v>40587.557999999997</v>
      </c>
      <c r="L6" s="8">
        <v>70346.709994999997</v>
      </c>
    </row>
    <row r="7" spans="1:12" x14ac:dyDescent="0.3">
      <c r="A7" s="6" t="s">
        <v>13</v>
      </c>
      <c r="B7" s="7" t="s">
        <v>22</v>
      </c>
      <c r="C7" s="7">
        <v>4007.84</v>
      </c>
      <c r="D7" s="7" t="s">
        <v>22</v>
      </c>
      <c r="E7" s="7">
        <v>2946.1600050000002</v>
      </c>
      <c r="F7" s="7" t="s">
        <v>22</v>
      </c>
      <c r="G7" s="8">
        <v>0.7350992068046629</v>
      </c>
      <c r="H7" s="18"/>
      <c r="I7" s="18"/>
      <c r="J7" s="6" t="s">
        <v>23</v>
      </c>
      <c r="K7" s="7">
        <v>15403.983659999994</v>
      </c>
      <c r="L7" s="8">
        <v>333108.03002699994</v>
      </c>
    </row>
    <row r="8" spans="1:12" x14ac:dyDescent="0.3">
      <c r="A8" s="6" t="s">
        <v>13</v>
      </c>
      <c r="B8" s="7" t="s">
        <v>24</v>
      </c>
      <c r="C8" s="7">
        <v>10472.5</v>
      </c>
      <c r="D8" s="7" t="s">
        <v>24</v>
      </c>
      <c r="E8" s="7">
        <v>8169.2300169999999</v>
      </c>
      <c r="F8" s="7" t="s">
        <v>24</v>
      </c>
      <c r="G8" s="8">
        <v>0.78006493358796847</v>
      </c>
      <c r="H8" s="18"/>
      <c r="I8" s="18"/>
      <c r="J8" s="6" t="s">
        <v>13</v>
      </c>
      <c r="K8" s="7">
        <v>42288.806000000004</v>
      </c>
      <c r="L8" s="8">
        <v>52711.740039000004</v>
      </c>
    </row>
    <row r="9" spans="1:12" x14ac:dyDescent="0.3">
      <c r="A9" s="6" t="s">
        <v>13</v>
      </c>
      <c r="B9" s="7" t="s">
        <v>25</v>
      </c>
      <c r="C9" s="7">
        <v>8982.1200000000008</v>
      </c>
      <c r="D9" s="7" t="s">
        <v>25</v>
      </c>
      <c r="E9" s="7">
        <v>10057.430004</v>
      </c>
      <c r="F9" s="7" t="s">
        <v>25</v>
      </c>
      <c r="G9" s="8">
        <v>1.1197167265634393</v>
      </c>
      <c r="H9" s="18"/>
      <c r="I9" s="18"/>
      <c r="J9" s="6" t="s">
        <v>26</v>
      </c>
      <c r="K9" s="7">
        <v>16323.250799999998</v>
      </c>
      <c r="L9" s="8">
        <v>107581.49996000002</v>
      </c>
    </row>
    <row r="10" spans="1:12" x14ac:dyDescent="0.3">
      <c r="A10" s="6" t="s">
        <v>15</v>
      </c>
      <c r="B10" s="7" t="s">
        <v>15</v>
      </c>
      <c r="C10" s="7">
        <v>30694.7</v>
      </c>
      <c r="D10" s="7" t="s">
        <v>15</v>
      </c>
      <c r="E10" s="7">
        <v>47573.730034</v>
      </c>
      <c r="F10" s="7" t="s">
        <v>15</v>
      </c>
      <c r="G10" s="8">
        <v>1.5499004725245726</v>
      </c>
      <c r="H10" s="18"/>
      <c r="I10" s="18"/>
      <c r="J10" s="9" t="s">
        <v>27</v>
      </c>
      <c r="K10" s="10">
        <v>333184.50845999998</v>
      </c>
      <c r="L10" s="11">
        <v>828692.50016599998</v>
      </c>
    </row>
    <row r="11" spans="1:12" x14ac:dyDescent="0.3">
      <c r="A11" s="6" t="s">
        <v>15</v>
      </c>
      <c r="B11" s="7" t="s">
        <v>28</v>
      </c>
      <c r="C11" s="7">
        <v>3576.07</v>
      </c>
      <c r="D11" s="7" t="s">
        <v>28</v>
      </c>
      <c r="E11" s="7">
        <v>6285.720002</v>
      </c>
      <c r="F11" s="7" t="s">
        <v>28</v>
      </c>
      <c r="G11" s="8">
        <v>1.7577172711943558</v>
      </c>
      <c r="H11" s="18"/>
      <c r="I11" s="18"/>
      <c r="J11" s="18"/>
      <c r="K11" s="18"/>
      <c r="L11" s="18"/>
    </row>
    <row r="12" spans="1:12" x14ac:dyDescent="0.3">
      <c r="A12" s="6" t="s">
        <v>15</v>
      </c>
      <c r="B12" s="7" t="s">
        <v>29</v>
      </c>
      <c r="C12" s="7">
        <v>12883</v>
      </c>
      <c r="D12" s="7" t="s">
        <v>29</v>
      </c>
      <c r="E12" s="7">
        <v>19664.740014999999</v>
      </c>
      <c r="F12" s="7" t="s">
        <v>29</v>
      </c>
      <c r="G12" s="8">
        <v>1.526409998835675</v>
      </c>
      <c r="H12" s="18"/>
      <c r="I12" s="18"/>
      <c r="J12" s="18"/>
      <c r="K12" s="18"/>
      <c r="L12" s="18"/>
    </row>
    <row r="13" spans="1:12" x14ac:dyDescent="0.3">
      <c r="A13" s="6" t="s">
        <v>15</v>
      </c>
      <c r="B13" s="7" t="s">
        <v>30</v>
      </c>
      <c r="C13" s="7">
        <v>20400.900000000001</v>
      </c>
      <c r="D13" s="7" t="s">
        <v>30</v>
      </c>
      <c r="E13" s="7">
        <v>15488.389997</v>
      </c>
      <c r="F13" s="7" t="s">
        <v>30</v>
      </c>
      <c r="G13" s="8">
        <v>0.75920130959908627</v>
      </c>
      <c r="H13" s="18"/>
      <c r="I13" s="18"/>
      <c r="J13" s="18"/>
      <c r="K13" s="18"/>
      <c r="L13" s="18"/>
    </row>
    <row r="14" spans="1:12" x14ac:dyDescent="0.3">
      <c r="A14" s="6" t="s">
        <v>15</v>
      </c>
      <c r="B14" s="7" t="s">
        <v>31</v>
      </c>
      <c r="C14" s="7">
        <v>15533.2</v>
      </c>
      <c r="D14" s="7" t="s">
        <v>31</v>
      </c>
      <c r="E14" s="7">
        <v>33201.030012000003</v>
      </c>
      <c r="F14" s="7" t="s">
        <v>31</v>
      </c>
      <c r="G14" s="8">
        <v>2.1374237125640563</v>
      </c>
      <c r="H14" s="18"/>
      <c r="I14" s="18"/>
      <c r="J14" s="18"/>
      <c r="K14" s="18"/>
      <c r="L14" s="18"/>
    </row>
    <row r="15" spans="1:12" x14ac:dyDescent="0.3">
      <c r="A15" s="6" t="s">
        <v>15</v>
      </c>
      <c r="B15" s="7" t="s">
        <v>32</v>
      </c>
      <c r="C15" s="7">
        <v>2925.55</v>
      </c>
      <c r="D15" s="7" t="s">
        <v>32</v>
      </c>
      <c r="E15" s="7">
        <v>2159.5500019999999</v>
      </c>
      <c r="F15" s="7" t="s">
        <v>32</v>
      </c>
      <c r="G15" s="8">
        <v>0.73816889200321301</v>
      </c>
      <c r="H15" s="18"/>
      <c r="I15" s="18"/>
      <c r="J15" s="18"/>
      <c r="K15" s="18"/>
      <c r="L15" s="18"/>
    </row>
    <row r="16" spans="1:12" x14ac:dyDescent="0.3">
      <c r="A16" s="6" t="s">
        <v>15</v>
      </c>
      <c r="B16" s="7" t="s">
        <v>33</v>
      </c>
      <c r="C16" s="7">
        <v>23602.2</v>
      </c>
      <c r="D16" s="7" t="s">
        <v>33</v>
      </c>
      <c r="E16" s="7">
        <v>18452.699999</v>
      </c>
      <c r="F16" s="7" t="s">
        <v>33</v>
      </c>
      <c r="G16" s="8">
        <v>0.78182118611824325</v>
      </c>
    </row>
    <row r="17" spans="1:7" x14ac:dyDescent="0.3">
      <c r="A17" s="6" t="s">
        <v>15</v>
      </c>
      <c r="B17" s="7" t="s">
        <v>34</v>
      </c>
      <c r="C17" s="7">
        <v>4120.83</v>
      </c>
      <c r="D17" s="7" t="s">
        <v>34</v>
      </c>
      <c r="E17" s="7">
        <v>4396.4300039999998</v>
      </c>
      <c r="F17" s="7" t="s">
        <v>34</v>
      </c>
      <c r="G17" s="8">
        <v>1.0668797315103995</v>
      </c>
    </row>
    <row r="18" spans="1:7" x14ac:dyDescent="0.3">
      <c r="A18" s="6" t="s">
        <v>15</v>
      </c>
      <c r="B18" s="7" t="s">
        <v>35</v>
      </c>
      <c r="C18" s="7">
        <v>12330.1</v>
      </c>
      <c r="D18" s="7" t="s">
        <v>35</v>
      </c>
      <c r="E18" s="7">
        <v>13613.190051</v>
      </c>
      <c r="F18" s="7" t="s">
        <v>35</v>
      </c>
      <c r="G18" s="8">
        <v>1.1040616094759976</v>
      </c>
    </row>
    <row r="19" spans="1:7" x14ac:dyDescent="0.3">
      <c r="A19" s="6" t="s">
        <v>19</v>
      </c>
      <c r="B19" s="7" t="s">
        <v>36</v>
      </c>
      <c r="C19" s="7">
        <v>17782.900000000001</v>
      </c>
      <c r="D19" s="7" t="s">
        <v>36</v>
      </c>
      <c r="E19" s="7">
        <v>23819.510008000001</v>
      </c>
      <c r="F19" s="7" t="s">
        <v>36</v>
      </c>
      <c r="G19" s="8">
        <v>1.3394615056036978</v>
      </c>
    </row>
    <row r="20" spans="1:7" x14ac:dyDescent="0.3">
      <c r="A20" s="6" t="s">
        <v>19</v>
      </c>
      <c r="B20" s="7" t="s">
        <v>37</v>
      </c>
      <c r="C20" s="7">
        <v>3680.47</v>
      </c>
      <c r="D20" s="7" t="s">
        <v>37</v>
      </c>
      <c r="E20" s="7">
        <v>5168.3599969999996</v>
      </c>
      <c r="F20" s="7" t="s">
        <v>37</v>
      </c>
      <c r="G20" s="8">
        <v>1.4042663021298909</v>
      </c>
    </row>
    <row r="21" spans="1:7" x14ac:dyDescent="0.3">
      <c r="A21" s="6" t="s">
        <v>19</v>
      </c>
      <c r="B21" s="7" t="s">
        <v>38</v>
      </c>
      <c r="C21" s="7">
        <v>11251.1</v>
      </c>
      <c r="D21" s="7" t="s">
        <v>38</v>
      </c>
      <c r="E21" s="7">
        <v>11805.739989</v>
      </c>
      <c r="F21" s="7" t="s">
        <v>38</v>
      </c>
      <c r="G21" s="8">
        <v>1.0492965122521354</v>
      </c>
    </row>
    <row r="22" spans="1:7" x14ac:dyDescent="0.3">
      <c r="A22" s="6" t="s">
        <v>19</v>
      </c>
      <c r="B22" s="7" t="s">
        <v>39</v>
      </c>
      <c r="C22" s="7">
        <v>5758.87</v>
      </c>
      <c r="D22" s="7" t="s">
        <v>39</v>
      </c>
      <c r="E22" s="7">
        <v>5639.5100050000001</v>
      </c>
      <c r="F22" s="7" t="s">
        <v>39</v>
      </c>
      <c r="G22" s="8">
        <v>0.97927371255124707</v>
      </c>
    </row>
    <row r="23" spans="1:7" x14ac:dyDescent="0.3">
      <c r="A23" s="6" t="s">
        <v>19</v>
      </c>
      <c r="B23" s="7" t="s">
        <v>40</v>
      </c>
      <c r="C23" s="7">
        <v>18969.2</v>
      </c>
      <c r="D23" s="7" t="s">
        <v>40</v>
      </c>
      <c r="E23" s="7">
        <v>15458.560002</v>
      </c>
      <c r="F23" s="7" t="s">
        <v>40</v>
      </c>
      <c r="G23" s="8">
        <v>0.81492946471121608</v>
      </c>
    </row>
    <row r="24" spans="1:7" x14ac:dyDescent="0.3">
      <c r="A24" s="6" t="s">
        <v>19</v>
      </c>
      <c r="B24" s="7" t="s">
        <v>41</v>
      </c>
      <c r="C24" s="7">
        <v>7226.86</v>
      </c>
      <c r="D24" s="7" t="s">
        <v>41</v>
      </c>
      <c r="E24" s="7">
        <v>9242.0600049999994</v>
      </c>
      <c r="F24" s="7" t="s">
        <v>41</v>
      </c>
      <c r="G24" s="8">
        <v>1.278848629280213</v>
      </c>
    </row>
    <row r="25" spans="1:7" x14ac:dyDescent="0.3">
      <c r="A25" s="6" t="s">
        <v>19</v>
      </c>
      <c r="B25" s="7" t="s">
        <v>42</v>
      </c>
      <c r="C25" s="7">
        <v>6155.88</v>
      </c>
      <c r="D25" s="7" t="s">
        <v>42</v>
      </c>
      <c r="E25" s="7">
        <v>4174.1999960000003</v>
      </c>
      <c r="F25" s="7" t="s">
        <v>42</v>
      </c>
      <c r="G25" s="8">
        <v>0.67808339278868335</v>
      </c>
    </row>
    <row r="26" spans="1:7" x14ac:dyDescent="0.3">
      <c r="A26" s="6" t="s">
        <v>19</v>
      </c>
      <c r="B26" s="7" t="s">
        <v>43</v>
      </c>
      <c r="C26" s="7">
        <v>3222.55</v>
      </c>
      <c r="D26" s="7" t="s">
        <v>43</v>
      </c>
      <c r="E26" s="7">
        <v>3132.33</v>
      </c>
      <c r="F26" s="7" t="s">
        <v>43</v>
      </c>
      <c r="G26" s="8">
        <v>0.97200353757117808</v>
      </c>
    </row>
    <row r="27" spans="1:7" x14ac:dyDescent="0.3">
      <c r="A27" s="6" t="s">
        <v>19</v>
      </c>
      <c r="B27" s="7" t="s">
        <v>44</v>
      </c>
      <c r="C27" s="7">
        <v>1602.25</v>
      </c>
      <c r="D27" s="7" t="s">
        <v>44</v>
      </c>
      <c r="E27" s="7">
        <v>2191.0900059999999</v>
      </c>
      <c r="F27" s="7" t="s">
        <v>44</v>
      </c>
      <c r="G27" s="8">
        <v>1.3675081953502886</v>
      </c>
    </row>
    <row r="28" spans="1:7" x14ac:dyDescent="0.3">
      <c r="A28" s="6" t="s">
        <v>21</v>
      </c>
      <c r="B28" s="7" t="s">
        <v>45</v>
      </c>
      <c r="C28" s="7">
        <v>1901.19</v>
      </c>
      <c r="D28" s="7" t="s">
        <v>45</v>
      </c>
      <c r="E28" s="7">
        <v>13975.340021</v>
      </c>
      <c r="F28" s="7" t="s">
        <v>45</v>
      </c>
      <c r="G28" s="8">
        <v>7.3508381703038621</v>
      </c>
    </row>
    <row r="29" spans="1:7" x14ac:dyDescent="0.3">
      <c r="A29" s="6" t="s">
        <v>21</v>
      </c>
      <c r="B29" s="7" t="s">
        <v>21</v>
      </c>
      <c r="C29" s="7">
        <v>1431.8</v>
      </c>
      <c r="D29" s="7" t="s">
        <v>21</v>
      </c>
      <c r="E29" s="7">
        <v>11581.249997999999</v>
      </c>
      <c r="F29" s="7" t="s">
        <v>21</v>
      </c>
      <c r="G29" s="8">
        <v>8.0885947744098328</v>
      </c>
    </row>
    <row r="30" spans="1:7" x14ac:dyDescent="0.3">
      <c r="A30" s="6" t="s">
        <v>21</v>
      </c>
      <c r="B30" s="7" t="s">
        <v>46</v>
      </c>
      <c r="C30" s="7">
        <v>514.19799999999998</v>
      </c>
      <c r="D30" s="7" t="s">
        <v>46</v>
      </c>
      <c r="E30" s="7">
        <v>1661.480002</v>
      </c>
      <c r="F30" s="7" t="s">
        <v>46</v>
      </c>
      <c r="G30" s="8">
        <v>3.2312066596914031</v>
      </c>
    </row>
    <row r="31" spans="1:7" x14ac:dyDescent="0.3">
      <c r="A31" s="6" t="s">
        <v>21</v>
      </c>
      <c r="B31" s="7" t="s">
        <v>47</v>
      </c>
      <c r="C31" s="7">
        <v>4165.74</v>
      </c>
      <c r="D31" s="7" t="s">
        <v>47</v>
      </c>
      <c r="E31" s="7">
        <v>3682.3599989999998</v>
      </c>
      <c r="F31" s="7" t="s">
        <v>47</v>
      </c>
      <c r="G31" s="8">
        <v>0.88396299312967208</v>
      </c>
    </row>
    <row r="32" spans="1:7" x14ac:dyDescent="0.3">
      <c r="A32" s="6" t="s">
        <v>21</v>
      </c>
      <c r="B32" s="7" t="s">
        <v>48</v>
      </c>
      <c r="C32" s="7">
        <v>1513.94</v>
      </c>
      <c r="D32" s="7" t="s">
        <v>48</v>
      </c>
      <c r="E32" s="7">
        <v>1153.1399980000001</v>
      </c>
      <c r="F32" s="7" t="s">
        <v>48</v>
      </c>
      <c r="G32" s="8">
        <v>0.76168143915875142</v>
      </c>
    </row>
    <row r="33" spans="1:7" x14ac:dyDescent="0.3">
      <c r="A33" s="6" t="s">
        <v>21</v>
      </c>
      <c r="B33" s="7" t="s">
        <v>49</v>
      </c>
      <c r="C33" s="7">
        <v>7579.04</v>
      </c>
      <c r="D33" s="7" t="s">
        <v>49</v>
      </c>
      <c r="E33" s="7">
        <v>6609.6499990000002</v>
      </c>
      <c r="F33" s="7" t="s">
        <v>49</v>
      </c>
      <c r="G33" s="8">
        <v>0.87209593813992281</v>
      </c>
    </row>
    <row r="34" spans="1:7" x14ac:dyDescent="0.3">
      <c r="A34" s="6" t="s">
        <v>21</v>
      </c>
      <c r="B34" s="7" t="s">
        <v>50</v>
      </c>
      <c r="C34" s="7">
        <v>2629.06</v>
      </c>
      <c r="D34" s="7" t="s">
        <v>50</v>
      </c>
      <c r="E34" s="7">
        <v>3471.669997</v>
      </c>
      <c r="F34" s="7" t="s">
        <v>50</v>
      </c>
      <c r="G34" s="8">
        <v>1.3204985801008726</v>
      </c>
    </row>
    <row r="35" spans="1:7" x14ac:dyDescent="0.3">
      <c r="A35" s="6" t="s">
        <v>21</v>
      </c>
      <c r="B35" s="7" t="s">
        <v>51</v>
      </c>
      <c r="C35" s="7">
        <v>2196.81</v>
      </c>
      <c r="D35" s="7" t="s">
        <v>51</v>
      </c>
      <c r="E35" s="7">
        <v>2069.9700010000001</v>
      </c>
      <c r="F35" s="7" t="s">
        <v>51</v>
      </c>
      <c r="G35" s="8">
        <v>0.94226173451504691</v>
      </c>
    </row>
    <row r="36" spans="1:7" x14ac:dyDescent="0.3">
      <c r="A36" s="6" t="s">
        <v>21</v>
      </c>
      <c r="B36" s="7" t="s">
        <v>52</v>
      </c>
      <c r="C36" s="7">
        <v>1859.5</v>
      </c>
      <c r="D36" s="7" t="s">
        <v>52</v>
      </c>
      <c r="E36" s="7">
        <v>2824.9200030000002</v>
      </c>
      <c r="F36" s="7" t="s">
        <v>52</v>
      </c>
      <c r="G36" s="8">
        <v>1.5191825775746168</v>
      </c>
    </row>
    <row r="37" spans="1:7" x14ac:dyDescent="0.3">
      <c r="A37" s="6" t="s">
        <v>21</v>
      </c>
      <c r="B37" s="7" t="s">
        <v>53</v>
      </c>
      <c r="C37" s="7">
        <v>3445.76</v>
      </c>
      <c r="D37" s="7" t="s">
        <v>53</v>
      </c>
      <c r="E37" s="7">
        <v>4362.2099879999996</v>
      </c>
      <c r="F37" s="7" t="s">
        <v>53</v>
      </c>
      <c r="G37" s="8">
        <v>1.2659645442514857</v>
      </c>
    </row>
    <row r="38" spans="1:7" x14ac:dyDescent="0.3">
      <c r="A38" s="6" t="s">
        <v>21</v>
      </c>
      <c r="B38" s="7" t="s">
        <v>54</v>
      </c>
      <c r="C38" s="7">
        <v>3546.21</v>
      </c>
      <c r="D38" s="7" t="s">
        <v>54</v>
      </c>
      <c r="E38" s="7">
        <v>9858.2599900000005</v>
      </c>
      <c r="F38" s="7" t="s">
        <v>54</v>
      </c>
      <c r="G38" s="8">
        <v>2.7799425273742955</v>
      </c>
    </row>
    <row r="39" spans="1:7" x14ac:dyDescent="0.3">
      <c r="A39" s="6" t="s">
        <v>21</v>
      </c>
      <c r="B39" s="7" t="s">
        <v>55</v>
      </c>
      <c r="C39" s="7">
        <v>2296.04</v>
      </c>
      <c r="D39" s="7" t="s">
        <v>55</v>
      </c>
      <c r="E39" s="7">
        <v>2080.8900010000002</v>
      </c>
      <c r="F39" s="7" t="s">
        <v>55</v>
      </c>
      <c r="G39" s="8">
        <v>0.90629518693054134</v>
      </c>
    </row>
    <row r="40" spans="1:7" x14ac:dyDescent="0.3">
      <c r="A40" s="6" t="s">
        <v>21</v>
      </c>
      <c r="B40" s="7" t="s">
        <v>56</v>
      </c>
      <c r="C40" s="7">
        <v>4211.3500000000004</v>
      </c>
      <c r="D40" s="7" t="s">
        <v>56</v>
      </c>
      <c r="E40" s="7">
        <v>3955.24</v>
      </c>
      <c r="F40" s="7" t="s">
        <v>56</v>
      </c>
      <c r="G40" s="8">
        <v>0.93918577178339469</v>
      </c>
    </row>
    <row r="41" spans="1:7" x14ac:dyDescent="0.3">
      <c r="A41" s="6" t="s">
        <v>21</v>
      </c>
      <c r="B41" s="7" t="s">
        <v>57</v>
      </c>
      <c r="C41" s="7">
        <v>1092.42</v>
      </c>
      <c r="D41" s="7" t="s">
        <v>57</v>
      </c>
      <c r="E41" s="7">
        <v>1426.42</v>
      </c>
      <c r="F41" s="7" t="s">
        <v>57</v>
      </c>
      <c r="G41" s="8">
        <v>1.3057432123176067</v>
      </c>
    </row>
    <row r="42" spans="1:7" x14ac:dyDescent="0.3">
      <c r="A42" s="6" t="s">
        <v>21</v>
      </c>
      <c r="B42" s="7" t="s">
        <v>58</v>
      </c>
      <c r="C42" s="7">
        <v>2204.5</v>
      </c>
      <c r="D42" s="7" t="s">
        <v>58</v>
      </c>
      <c r="E42" s="7">
        <v>1633.9099980000001</v>
      </c>
      <c r="F42" s="7" t="s">
        <v>58</v>
      </c>
      <c r="G42" s="8">
        <v>0.74117033250170106</v>
      </c>
    </row>
    <row r="43" spans="1:7" x14ac:dyDescent="0.3">
      <c r="A43" s="6" t="s">
        <v>26</v>
      </c>
      <c r="B43" s="7" t="s">
        <v>26</v>
      </c>
      <c r="C43" s="7">
        <v>310.86599999999999</v>
      </c>
      <c r="D43" s="7" t="s">
        <v>26</v>
      </c>
      <c r="E43" s="7">
        <v>11128.889977999999</v>
      </c>
      <c r="F43" s="7" t="s">
        <v>26</v>
      </c>
      <c r="G43" s="8">
        <v>35.799637071921666</v>
      </c>
    </row>
    <row r="44" spans="1:7" x14ac:dyDescent="0.3">
      <c r="A44" s="6" t="s">
        <v>26</v>
      </c>
      <c r="B44" s="7" t="s">
        <v>59</v>
      </c>
      <c r="C44" s="7">
        <v>954.62900000000002</v>
      </c>
      <c r="D44" s="7" t="s">
        <v>59</v>
      </c>
      <c r="E44" s="7">
        <v>3224.0000030000001</v>
      </c>
      <c r="F44" s="7" t="s">
        <v>59</v>
      </c>
      <c r="G44" s="8">
        <v>3.3772282247868022</v>
      </c>
    </row>
    <row r="45" spans="1:7" x14ac:dyDescent="0.3">
      <c r="A45" s="6" t="s">
        <v>26</v>
      </c>
      <c r="B45" s="7" t="s">
        <v>60</v>
      </c>
      <c r="C45" s="7">
        <v>113.346</v>
      </c>
      <c r="D45" s="7" t="s">
        <v>60</v>
      </c>
      <c r="E45" s="7">
        <v>101.73</v>
      </c>
      <c r="F45" s="7" t="s">
        <v>60</v>
      </c>
      <c r="G45" s="8">
        <v>0.89751733629770791</v>
      </c>
    </row>
    <row r="46" spans="1:7" x14ac:dyDescent="0.3">
      <c r="A46" s="6" t="s">
        <v>26</v>
      </c>
      <c r="B46" s="7" t="s">
        <v>61</v>
      </c>
      <c r="C46" s="7">
        <v>299.68099999999998</v>
      </c>
      <c r="D46" s="7" t="s">
        <v>61</v>
      </c>
      <c r="E46" s="7">
        <v>2363.389999</v>
      </c>
      <c r="F46" s="7" t="s">
        <v>61</v>
      </c>
      <c r="G46" s="8">
        <v>7.8863524848088469</v>
      </c>
    </row>
    <row r="47" spans="1:7" x14ac:dyDescent="0.3">
      <c r="A47" s="6" t="s">
        <v>26</v>
      </c>
      <c r="B47" s="7" t="s">
        <v>62</v>
      </c>
      <c r="C47" s="7">
        <v>146.06200000000001</v>
      </c>
      <c r="D47" s="7" t="s">
        <v>62</v>
      </c>
      <c r="E47" s="7">
        <v>1751.4500009999999</v>
      </c>
      <c r="F47" s="7" t="s">
        <v>62</v>
      </c>
      <c r="G47" s="8">
        <v>11.991140755295694</v>
      </c>
    </row>
    <row r="48" spans="1:7" x14ac:dyDescent="0.3">
      <c r="A48" s="6" t="s">
        <v>26</v>
      </c>
      <c r="B48" s="7" t="s">
        <v>63</v>
      </c>
      <c r="C48" s="7">
        <v>245.82400000000001</v>
      </c>
      <c r="D48" s="7" t="s">
        <v>63</v>
      </c>
      <c r="E48" s="7">
        <v>294.16000100000002</v>
      </c>
      <c r="F48" s="7" t="s">
        <v>63</v>
      </c>
      <c r="G48" s="8">
        <v>1.1966284862340537</v>
      </c>
    </row>
    <row r="49" spans="1:7" x14ac:dyDescent="0.3">
      <c r="A49" s="6" t="s">
        <v>26</v>
      </c>
      <c r="B49" s="7" t="s">
        <v>64</v>
      </c>
      <c r="C49" s="7">
        <v>1233.75</v>
      </c>
      <c r="D49" s="7" t="s">
        <v>64</v>
      </c>
      <c r="E49" s="7">
        <v>5607.1200019999997</v>
      </c>
      <c r="F49" s="7" t="s">
        <v>64</v>
      </c>
      <c r="G49" s="8">
        <v>4.5447781171225934</v>
      </c>
    </row>
    <row r="50" spans="1:7" x14ac:dyDescent="0.3">
      <c r="A50" s="6" t="s">
        <v>26</v>
      </c>
      <c r="B50" s="7" t="s">
        <v>65</v>
      </c>
      <c r="C50" s="7">
        <v>321.23399999999998</v>
      </c>
      <c r="D50" s="7" t="s">
        <v>65</v>
      </c>
      <c r="E50" s="7">
        <v>1305.3199990000001</v>
      </c>
      <c r="F50" s="7" t="s">
        <v>65</v>
      </c>
      <c r="G50" s="8">
        <v>4.0634552973844613</v>
      </c>
    </row>
    <row r="51" spans="1:7" x14ac:dyDescent="0.3">
      <c r="A51" s="6" t="s">
        <v>26</v>
      </c>
      <c r="B51" s="7" t="s">
        <v>66</v>
      </c>
      <c r="C51" s="7">
        <v>122.82</v>
      </c>
      <c r="D51" s="7" t="s">
        <v>66</v>
      </c>
      <c r="E51" s="7">
        <v>888.04999799999996</v>
      </c>
      <c r="F51" s="7" t="s">
        <v>66</v>
      </c>
      <c r="G51" s="8">
        <v>7.2304999022960432</v>
      </c>
    </row>
    <row r="52" spans="1:7" x14ac:dyDescent="0.3">
      <c r="A52" s="6" t="s">
        <v>26</v>
      </c>
      <c r="B52" s="7" t="s">
        <v>67</v>
      </c>
      <c r="C52" s="7">
        <v>1374.51</v>
      </c>
      <c r="D52" s="7" t="s">
        <v>67</v>
      </c>
      <c r="E52" s="7">
        <v>2453.9099980000001</v>
      </c>
      <c r="F52" s="7" t="s">
        <v>67</v>
      </c>
      <c r="G52" s="8">
        <v>1.7852980320259584</v>
      </c>
    </row>
    <row r="53" spans="1:7" x14ac:dyDescent="0.3">
      <c r="A53" s="6" t="s">
        <v>26</v>
      </c>
      <c r="B53" s="7" t="s">
        <v>68</v>
      </c>
      <c r="C53" s="7">
        <v>1163.02</v>
      </c>
      <c r="D53" s="7" t="s">
        <v>68</v>
      </c>
      <c r="E53" s="7">
        <v>2826.8399939999999</v>
      </c>
      <c r="F53" s="7" t="s">
        <v>68</v>
      </c>
      <c r="G53" s="8">
        <v>2.430603079912641</v>
      </c>
    </row>
    <row r="54" spans="1:7" x14ac:dyDescent="0.3">
      <c r="A54" s="6" t="s">
        <v>26</v>
      </c>
      <c r="B54" s="7" t="s">
        <v>69</v>
      </c>
      <c r="C54" s="7">
        <v>1455.15</v>
      </c>
      <c r="D54" s="7" t="s">
        <v>69</v>
      </c>
      <c r="E54" s="7">
        <v>1891.190002</v>
      </c>
      <c r="F54" s="7" t="s">
        <v>69</v>
      </c>
      <c r="G54" s="8">
        <v>1.2996529581142837</v>
      </c>
    </row>
    <row r="55" spans="1:7" x14ac:dyDescent="0.3">
      <c r="A55" s="6" t="s">
        <v>26</v>
      </c>
      <c r="B55" s="7" t="s">
        <v>70</v>
      </c>
      <c r="C55" s="7">
        <v>167.11500000000001</v>
      </c>
      <c r="D55" s="7" t="s">
        <v>70</v>
      </c>
      <c r="E55" s="7">
        <v>677.83000200000004</v>
      </c>
      <c r="F55" s="7" t="s">
        <v>70</v>
      </c>
      <c r="G55" s="8">
        <v>4.0560691858899558</v>
      </c>
    </row>
    <row r="56" spans="1:7" x14ac:dyDescent="0.3">
      <c r="A56" s="6" t="s">
        <v>26</v>
      </c>
      <c r="B56" s="7" t="s">
        <v>71</v>
      </c>
      <c r="C56" s="7">
        <v>1515.74</v>
      </c>
      <c r="D56" s="7" t="s">
        <v>71</v>
      </c>
      <c r="E56" s="7">
        <v>1353.9499969999999</v>
      </c>
      <c r="F56" s="7" t="s">
        <v>71</v>
      </c>
      <c r="G56" s="8">
        <v>0.89326005581432166</v>
      </c>
    </row>
    <row r="57" spans="1:7" x14ac:dyDescent="0.3">
      <c r="A57" s="6" t="s">
        <v>26</v>
      </c>
      <c r="B57" s="7" t="s">
        <v>72</v>
      </c>
      <c r="C57" s="7">
        <v>288.274</v>
      </c>
      <c r="D57" s="7" t="s">
        <v>72</v>
      </c>
      <c r="E57" s="7">
        <v>1297.0599970000001</v>
      </c>
      <c r="F57" s="7" t="s">
        <v>72</v>
      </c>
      <c r="G57" s="8">
        <v>4.4993998660996137</v>
      </c>
    </row>
    <row r="58" spans="1:7" x14ac:dyDescent="0.3">
      <c r="A58" s="6" t="s">
        <v>26</v>
      </c>
      <c r="B58" s="7" t="s">
        <v>73</v>
      </c>
      <c r="C58" s="7">
        <v>59.288200000000003</v>
      </c>
      <c r="D58" s="7" t="s">
        <v>73</v>
      </c>
      <c r="E58" s="7">
        <v>1653.9899989999999</v>
      </c>
      <c r="F58" s="7" t="s">
        <v>73</v>
      </c>
      <c r="G58" s="8">
        <v>27.897456812654116</v>
      </c>
    </row>
    <row r="59" spans="1:7" x14ac:dyDescent="0.3">
      <c r="A59" s="6" t="s">
        <v>26</v>
      </c>
      <c r="B59" s="7" t="s">
        <v>74</v>
      </c>
      <c r="C59" s="7">
        <v>268.154</v>
      </c>
      <c r="D59" s="7" t="s">
        <v>74</v>
      </c>
      <c r="E59" s="7">
        <v>1340.6200020000001</v>
      </c>
      <c r="F59" s="7" t="s">
        <v>74</v>
      </c>
      <c r="G59" s="8">
        <v>4.9994406274006735</v>
      </c>
    </row>
    <row r="60" spans="1:7" x14ac:dyDescent="0.3">
      <c r="A60" s="6" t="s">
        <v>26</v>
      </c>
      <c r="B60" s="7" t="s">
        <v>75</v>
      </c>
      <c r="C60" s="7">
        <v>78.540300000000002</v>
      </c>
      <c r="D60" s="7" t="s">
        <v>75</v>
      </c>
      <c r="E60" s="7">
        <v>1208.5699990000001</v>
      </c>
      <c r="F60" s="7" t="s">
        <v>75</v>
      </c>
      <c r="G60" s="8">
        <v>15.38789639204332</v>
      </c>
    </row>
    <row r="61" spans="1:7" x14ac:dyDescent="0.3">
      <c r="A61" s="6" t="s">
        <v>26</v>
      </c>
      <c r="B61" s="7" t="s">
        <v>76</v>
      </c>
      <c r="C61" s="7">
        <v>405.48899999999998</v>
      </c>
      <c r="D61" s="7" t="s">
        <v>76</v>
      </c>
      <c r="E61" s="7">
        <v>2019.96</v>
      </c>
      <c r="F61" s="7" t="s">
        <v>76</v>
      </c>
      <c r="G61" s="8">
        <v>4.9815408062857447</v>
      </c>
    </row>
    <row r="62" spans="1:7" x14ac:dyDescent="0.3">
      <c r="A62" s="6" t="s">
        <v>26</v>
      </c>
      <c r="B62" s="7" t="s">
        <v>77</v>
      </c>
      <c r="C62" s="7">
        <v>397.596</v>
      </c>
      <c r="D62" s="7" t="s">
        <v>77</v>
      </c>
      <c r="E62" s="7">
        <v>6693.8199690000001</v>
      </c>
      <c r="F62" s="7" t="s">
        <v>77</v>
      </c>
      <c r="G62" s="8">
        <v>16.835732675882053</v>
      </c>
    </row>
    <row r="63" spans="1:7" x14ac:dyDescent="0.3">
      <c r="A63" s="6" t="s">
        <v>26</v>
      </c>
      <c r="B63" s="7" t="s">
        <v>78</v>
      </c>
      <c r="C63" s="7">
        <v>176.30099999999999</v>
      </c>
      <c r="D63" s="7" t="s">
        <v>78</v>
      </c>
      <c r="E63" s="7">
        <v>2179.9600089999999</v>
      </c>
      <c r="F63" s="7" t="s">
        <v>78</v>
      </c>
      <c r="G63" s="8">
        <v>12.364989472549787</v>
      </c>
    </row>
    <row r="64" spans="1:7" x14ac:dyDescent="0.3">
      <c r="A64" s="6" t="s">
        <v>26</v>
      </c>
      <c r="B64" s="7" t="s">
        <v>79</v>
      </c>
      <c r="C64" s="7">
        <v>244.27199999999999</v>
      </c>
      <c r="D64" s="7" t="s">
        <v>79</v>
      </c>
      <c r="E64" s="7">
        <v>1837.1899960000001</v>
      </c>
      <c r="F64" s="7" t="s">
        <v>79</v>
      </c>
      <c r="G64" s="8">
        <v>7.5210830385799445</v>
      </c>
    </row>
    <row r="65" spans="1:7" x14ac:dyDescent="0.3">
      <c r="A65" s="6" t="s">
        <v>26</v>
      </c>
      <c r="B65" s="7" t="s">
        <v>80</v>
      </c>
      <c r="C65" s="7">
        <v>51.636699999999998</v>
      </c>
      <c r="D65" s="7" t="s">
        <v>80</v>
      </c>
      <c r="E65" s="7">
        <v>2161.7699980000002</v>
      </c>
      <c r="F65" s="7" t="s">
        <v>80</v>
      </c>
      <c r="G65" s="8">
        <v>41.864991333683221</v>
      </c>
    </row>
    <row r="66" spans="1:7" x14ac:dyDescent="0.3">
      <c r="A66" s="6" t="s">
        <v>26</v>
      </c>
      <c r="B66" s="7" t="s">
        <v>81</v>
      </c>
      <c r="C66" s="7">
        <v>99.500600000000006</v>
      </c>
      <c r="D66" s="7" t="s">
        <v>81</v>
      </c>
      <c r="E66" s="7">
        <v>1861.5800039999999</v>
      </c>
      <c r="F66" s="7" t="s">
        <v>81</v>
      </c>
      <c r="G66" s="8">
        <v>18.709233954368113</v>
      </c>
    </row>
    <row r="67" spans="1:7" x14ac:dyDescent="0.3">
      <c r="A67" s="6" t="s">
        <v>26</v>
      </c>
      <c r="B67" s="7" t="s">
        <v>82</v>
      </c>
      <c r="C67" s="7">
        <v>536.98</v>
      </c>
      <c r="D67" s="7" t="s">
        <v>82</v>
      </c>
      <c r="E67" s="7">
        <v>1711.67</v>
      </c>
      <c r="F67" s="7" t="s">
        <v>82</v>
      </c>
      <c r="G67" s="8">
        <v>3.1875861298372379</v>
      </c>
    </row>
    <row r="68" spans="1:7" x14ac:dyDescent="0.3">
      <c r="A68" s="6" t="s">
        <v>26</v>
      </c>
      <c r="B68" s="7" t="s">
        <v>83</v>
      </c>
      <c r="C68" s="7">
        <v>186.822</v>
      </c>
      <c r="D68" s="7" t="s">
        <v>83</v>
      </c>
      <c r="E68" s="7">
        <v>4241.67</v>
      </c>
      <c r="F68" s="7" t="s">
        <v>83</v>
      </c>
      <c r="G68" s="8">
        <v>22.704338889424157</v>
      </c>
    </row>
    <row r="69" spans="1:7" x14ac:dyDescent="0.3">
      <c r="A69" s="6" t="s">
        <v>26</v>
      </c>
      <c r="B69" s="7" t="s">
        <v>84</v>
      </c>
      <c r="C69" s="7">
        <v>361.84899999999999</v>
      </c>
      <c r="D69" s="7" t="s">
        <v>84</v>
      </c>
      <c r="E69" s="7">
        <v>1226.81</v>
      </c>
      <c r="F69" s="7" t="s">
        <v>84</v>
      </c>
      <c r="G69" s="8">
        <v>3.3903921248918749</v>
      </c>
    </row>
    <row r="70" spans="1:7" x14ac:dyDescent="0.3">
      <c r="A70" s="6" t="s">
        <v>26</v>
      </c>
      <c r="B70" s="7" t="s">
        <v>85</v>
      </c>
      <c r="C70" s="7">
        <v>348.83100000000002</v>
      </c>
      <c r="D70" s="7" t="s">
        <v>85</v>
      </c>
      <c r="E70" s="7">
        <v>2132.0000060000002</v>
      </c>
      <c r="F70" s="7" t="s">
        <v>85</v>
      </c>
      <c r="G70" s="8">
        <v>6.1118421413234492</v>
      </c>
    </row>
    <row r="71" spans="1:7" x14ac:dyDescent="0.3">
      <c r="A71" s="6" t="s">
        <v>26</v>
      </c>
      <c r="B71" s="7" t="s">
        <v>86</v>
      </c>
      <c r="C71" s="7">
        <v>121.255</v>
      </c>
      <c r="D71" s="7" t="s">
        <v>86</v>
      </c>
      <c r="E71" s="7">
        <v>660.97999900000002</v>
      </c>
      <c r="F71" s="7" t="s">
        <v>86</v>
      </c>
      <c r="G71" s="8">
        <v>5.451156645086801</v>
      </c>
    </row>
    <row r="72" spans="1:7" x14ac:dyDescent="0.3">
      <c r="A72" s="6" t="s">
        <v>26</v>
      </c>
      <c r="B72" s="7" t="s">
        <v>87</v>
      </c>
      <c r="C72" s="7">
        <v>1451.23</v>
      </c>
      <c r="D72" s="7" t="s">
        <v>87</v>
      </c>
      <c r="E72" s="7">
        <v>2030.460002</v>
      </c>
      <c r="F72" s="7" t="s">
        <v>87</v>
      </c>
      <c r="G72" s="8">
        <v>1.399130394217319</v>
      </c>
    </row>
    <row r="73" spans="1:7" x14ac:dyDescent="0.3">
      <c r="A73" s="6" t="s">
        <v>26</v>
      </c>
      <c r="B73" s="7" t="s">
        <v>88</v>
      </c>
      <c r="C73" s="7">
        <v>165.708</v>
      </c>
      <c r="D73" s="7" t="s">
        <v>88</v>
      </c>
      <c r="E73" s="7">
        <v>1176.580001</v>
      </c>
      <c r="F73" s="7" t="s">
        <v>88</v>
      </c>
      <c r="G73" s="8">
        <v>7.1003210526951026</v>
      </c>
    </row>
    <row r="74" spans="1:7" x14ac:dyDescent="0.3">
      <c r="A74" s="6" t="s">
        <v>26</v>
      </c>
      <c r="B74" s="7" t="s">
        <v>89</v>
      </c>
      <c r="C74" s="7">
        <v>536.476</v>
      </c>
      <c r="D74" s="7" t="s">
        <v>89</v>
      </c>
      <c r="E74" s="7">
        <v>5676.859993</v>
      </c>
      <c r="F74" s="7" t="s">
        <v>89</v>
      </c>
      <c r="G74" s="8">
        <v>10.581759469202723</v>
      </c>
    </row>
    <row r="75" spans="1:7" x14ac:dyDescent="0.3">
      <c r="A75" s="6" t="s">
        <v>26</v>
      </c>
      <c r="B75" s="7" t="s">
        <v>90</v>
      </c>
      <c r="C75" s="7">
        <v>231.32</v>
      </c>
      <c r="D75" s="7" t="s">
        <v>90</v>
      </c>
      <c r="E75" s="7">
        <v>1290.690002</v>
      </c>
      <c r="F75" s="7" t="s">
        <v>90</v>
      </c>
      <c r="G75" s="8">
        <v>5.5796731886564075</v>
      </c>
    </row>
    <row r="76" spans="1:7" x14ac:dyDescent="0.3">
      <c r="A76" s="6" t="s">
        <v>23</v>
      </c>
      <c r="B76" s="7" t="s">
        <v>91</v>
      </c>
      <c r="C76" s="7">
        <v>1023.61</v>
      </c>
      <c r="D76" s="7" t="s">
        <v>91</v>
      </c>
      <c r="E76" s="7">
        <v>12652.329968</v>
      </c>
      <c r="F76" s="7" t="s">
        <v>91</v>
      </c>
      <c r="G76" s="8">
        <v>12.360498596145016</v>
      </c>
    </row>
    <row r="77" spans="1:7" x14ac:dyDescent="0.3">
      <c r="A77" s="6" t="s">
        <v>23</v>
      </c>
      <c r="B77" s="7" t="s">
        <v>92</v>
      </c>
      <c r="C77" s="7">
        <v>444.70499999999998</v>
      </c>
      <c r="D77" s="7" t="s">
        <v>92</v>
      </c>
      <c r="E77" s="7">
        <v>2723.5200020000002</v>
      </c>
      <c r="F77" s="7" t="s">
        <v>92</v>
      </c>
      <c r="G77" s="8">
        <v>6.1243296162624672</v>
      </c>
    </row>
    <row r="78" spans="1:7" x14ac:dyDescent="0.3">
      <c r="A78" s="6" t="s">
        <v>23</v>
      </c>
      <c r="B78" s="7" t="s">
        <v>93</v>
      </c>
      <c r="C78" s="7">
        <v>4982.37</v>
      </c>
      <c r="D78" s="7" t="s">
        <v>93</v>
      </c>
      <c r="E78" s="7">
        <v>7085.46</v>
      </c>
      <c r="F78" s="7" t="s">
        <v>93</v>
      </c>
      <c r="G78" s="8">
        <v>1.4221063469794495</v>
      </c>
    </row>
    <row r="79" spans="1:7" x14ac:dyDescent="0.3">
      <c r="A79" s="6" t="s">
        <v>23</v>
      </c>
      <c r="B79" s="7" t="s">
        <v>94</v>
      </c>
      <c r="C79" s="7">
        <v>677.52700000000004</v>
      </c>
      <c r="D79" s="7" t="s">
        <v>94</v>
      </c>
      <c r="E79" s="7">
        <v>5053.8600049999995</v>
      </c>
      <c r="F79" s="7" t="s">
        <v>94</v>
      </c>
      <c r="G79" s="8">
        <v>7.4592746931118601</v>
      </c>
    </row>
    <row r="80" spans="1:7" x14ac:dyDescent="0.3">
      <c r="A80" s="6" t="s">
        <v>23</v>
      </c>
      <c r="B80" s="7" t="s">
        <v>95</v>
      </c>
      <c r="C80" s="7">
        <v>1354.76</v>
      </c>
      <c r="D80" s="7" t="s">
        <v>95</v>
      </c>
      <c r="E80" s="7">
        <v>6083.5899929999996</v>
      </c>
      <c r="F80" s="7" t="s">
        <v>95</v>
      </c>
      <c r="G80" s="8">
        <v>4.4905296827482353</v>
      </c>
    </row>
    <row r="81" spans="1:7" x14ac:dyDescent="0.3">
      <c r="A81" s="6" t="s">
        <v>23</v>
      </c>
      <c r="B81" s="7" t="s">
        <v>96</v>
      </c>
      <c r="C81" s="7">
        <v>844.42700000000002</v>
      </c>
      <c r="D81" s="7" t="s">
        <v>96</v>
      </c>
      <c r="E81" s="7">
        <v>1791.9300009999999</v>
      </c>
      <c r="F81" s="7" t="s">
        <v>96</v>
      </c>
      <c r="G81" s="8">
        <v>2.1220662070255925</v>
      </c>
    </row>
    <row r="82" spans="1:7" x14ac:dyDescent="0.3">
      <c r="A82" s="6" t="s">
        <v>23</v>
      </c>
      <c r="B82" s="7" t="s">
        <v>97</v>
      </c>
      <c r="C82" s="7">
        <v>694.1</v>
      </c>
      <c r="D82" s="7" t="s">
        <v>97</v>
      </c>
      <c r="E82" s="7">
        <v>3440.4499959999998</v>
      </c>
      <c r="F82" s="7" t="s">
        <v>97</v>
      </c>
      <c r="G82" s="8">
        <v>4.9567065206742544</v>
      </c>
    </row>
    <row r="83" spans="1:7" x14ac:dyDescent="0.3">
      <c r="A83" s="6" t="s">
        <v>23</v>
      </c>
      <c r="B83" s="7" t="s">
        <v>98</v>
      </c>
      <c r="C83" s="7">
        <v>394.3</v>
      </c>
      <c r="D83" s="7" t="s">
        <v>98</v>
      </c>
      <c r="E83" s="7">
        <v>1141.139999</v>
      </c>
      <c r="F83" s="7" t="s">
        <v>98</v>
      </c>
      <c r="G83" s="8">
        <v>2.8940907912756781</v>
      </c>
    </row>
    <row r="84" spans="1:7" x14ac:dyDescent="0.3">
      <c r="A84" s="6" t="s">
        <v>23</v>
      </c>
      <c r="B84" s="7" t="s">
        <v>99</v>
      </c>
      <c r="C84" s="7">
        <v>793.04399999999998</v>
      </c>
      <c r="D84" s="7" t="s">
        <v>99</v>
      </c>
      <c r="E84" s="7">
        <v>2142.329999</v>
      </c>
      <c r="F84" s="7" t="s">
        <v>99</v>
      </c>
      <c r="G84" s="8">
        <v>2.7014011820277313</v>
      </c>
    </row>
    <row r="85" spans="1:7" x14ac:dyDescent="0.3">
      <c r="A85" s="6" t="s">
        <v>23</v>
      </c>
      <c r="B85" s="7" t="s">
        <v>100</v>
      </c>
      <c r="C85" s="7">
        <v>189.61799999999999</v>
      </c>
      <c r="D85" s="7" t="s">
        <v>100</v>
      </c>
      <c r="E85" s="7">
        <v>2167.519996</v>
      </c>
      <c r="F85" s="7" t="s">
        <v>100</v>
      </c>
      <c r="G85" s="8">
        <v>11.430982269615754</v>
      </c>
    </row>
    <row r="86" spans="1:7" x14ac:dyDescent="0.3">
      <c r="A86" s="6" t="s">
        <v>17</v>
      </c>
      <c r="B86" s="7" t="s">
        <v>101</v>
      </c>
      <c r="C86" s="7">
        <v>4799.66</v>
      </c>
      <c r="D86" s="7" t="s">
        <v>101</v>
      </c>
      <c r="E86" s="7">
        <v>13975.890002</v>
      </c>
      <c r="F86" s="7" t="s">
        <v>101</v>
      </c>
      <c r="G86" s="8">
        <v>2.9118500064587911</v>
      </c>
    </row>
    <row r="87" spans="1:7" x14ac:dyDescent="0.3">
      <c r="A87" s="6" t="s">
        <v>17</v>
      </c>
      <c r="B87" s="7" t="s">
        <v>102</v>
      </c>
      <c r="C87" s="7">
        <v>3922.22</v>
      </c>
      <c r="D87" s="7" t="s">
        <v>102</v>
      </c>
      <c r="E87" s="7">
        <v>3078.4700069999999</v>
      </c>
      <c r="F87" s="7" t="s">
        <v>102</v>
      </c>
      <c r="G87" s="8">
        <v>0.78487948330282342</v>
      </c>
    </row>
    <row r="88" spans="1:7" x14ac:dyDescent="0.3">
      <c r="A88" s="6" t="s">
        <v>17</v>
      </c>
      <c r="B88" s="7" t="s">
        <v>103</v>
      </c>
      <c r="C88" s="7">
        <v>5885.18</v>
      </c>
      <c r="D88" s="7" t="s">
        <v>103</v>
      </c>
      <c r="E88" s="7">
        <v>4703.7800100000004</v>
      </c>
      <c r="F88" s="7" t="s">
        <v>103</v>
      </c>
      <c r="G88" s="8">
        <v>0.79925847807543693</v>
      </c>
    </row>
    <row r="89" spans="1:7" x14ac:dyDescent="0.3">
      <c r="A89" s="6" t="s">
        <v>17</v>
      </c>
      <c r="B89" s="7" t="s">
        <v>104</v>
      </c>
      <c r="C89" s="7">
        <v>2257.2199999999998</v>
      </c>
      <c r="D89" s="7" t="s">
        <v>104</v>
      </c>
      <c r="E89" s="7">
        <v>1719.540002</v>
      </c>
      <c r="F89" s="7" t="s">
        <v>104</v>
      </c>
      <c r="G89" s="8">
        <v>0.76179548382523643</v>
      </c>
    </row>
    <row r="90" spans="1:7" x14ac:dyDescent="0.3">
      <c r="A90" s="6" t="s">
        <v>23</v>
      </c>
      <c r="B90" s="7" t="s">
        <v>105</v>
      </c>
      <c r="C90" s="7">
        <v>654.65200000000004</v>
      </c>
      <c r="D90" s="7" t="s">
        <v>105</v>
      </c>
      <c r="E90" s="7">
        <v>2617.4799969999999</v>
      </c>
      <c r="F90" s="7" t="s">
        <v>105</v>
      </c>
      <c r="G90" s="8">
        <v>3.9982769425587943</v>
      </c>
    </row>
    <row r="91" spans="1:7" x14ac:dyDescent="0.3">
      <c r="A91" s="6" t="s">
        <v>23</v>
      </c>
      <c r="B91" s="7" t="s">
        <v>106</v>
      </c>
      <c r="C91" s="7">
        <v>970.85900000000004</v>
      </c>
      <c r="D91" s="7" t="s">
        <v>106</v>
      </c>
      <c r="E91" s="7">
        <v>14953.570008999999</v>
      </c>
      <c r="F91" s="7" t="s">
        <v>106</v>
      </c>
      <c r="G91" s="8">
        <v>15.402411688000006</v>
      </c>
    </row>
    <row r="92" spans="1:7" x14ac:dyDescent="0.3">
      <c r="A92" s="6" t="s">
        <v>23</v>
      </c>
      <c r="B92" s="7" t="s">
        <v>107</v>
      </c>
      <c r="C92" s="7">
        <v>449.51600000000002</v>
      </c>
      <c r="D92" s="7" t="s">
        <v>107</v>
      </c>
      <c r="E92" s="7">
        <v>8774.65</v>
      </c>
      <c r="F92" s="7" t="s">
        <v>107</v>
      </c>
      <c r="G92" s="8">
        <v>19.520217300385301</v>
      </c>
    </row>
    <row r="93" spans="1:7" x14ac:dyDescent="0.3">
      <c r="A93" s="6" t="s">
        <v>23</v>
      </c>
      <c r="B93" s="7" t="s">
        <v>108</v>
      </c>
      <c r="C93" s="7">
        <v>57.317999999999998</v>
      </c>
      <c r="D93" s="7" t="s">
        <v>108</v>
      </c>
      <c r="E93" s="7">
        <v>12732.760014</v>
      </c>
      <c r="F93" s="7" t="s">
        <v>108</v>
      </c>
      <c r="G93" s="8">
        <v>222.14243368575316</v>
      </c>
    </row>
    <row r="94" spans="1:7" x14ac:dyDescent="0.3">
      <c r="A94" s="6" t="s">
        <v>23</v>
      </c>
      <c r="B94" s="7" t="s">
        <v>109</v>
      </c>
      <c r="C94" s="7">
        <v>198.512</v>
      </c>
      <c r="D94" s="7" t="s">
        <v>109</v>
      </c>
      <c r="E94" s="7">
        <v>18727.150006</v>
      </c>
      <c r="F94" s="7" t="s">
        <v>109</v>
      </c>
      <c r="G94" s="8">
        <v>94.337621937212859</v>
      </c>
    </row>
    <row r="95" spans="1:7" x14ac:dyDescent="0.3">
      <c r="A95" s="6" t="s">
        <v>23</v>
      </c>
      <c r="B95" s="7" t="s">
        <v>110</v>
      </c>
      <c r="C95" s="7">
        <v>11.052099999999999</v>
      </c>
      <c r="D95" s="7" t="s">
        <v>110</v>
      </c>
      <c r="E95" s="7">
        <v>2318.9</v>
      </c>
      <c r="F95" s="7" t="s">
        <v>110</v>
      </c>
      <c r="G95" s="8">
        <v>209.81532921345266</v>
      </c>
    </row>
    <row r="96" spans="1:7" x14ac:dyDescent="0.3">
      <c r="A96" s="6" t="s">
        <v>23</v>
      </c>
      <c r="B96" s="7" t="s">
        <v>111</v>
      </c>
      <c r="C96" s="7">
        <v>23.681000000000001</v>
      </c>
      <c r="D96" s="7" t="s">
        <v>111</v>
      </c>
      <c r="E96" s="7">
        <v>6355.880005</v>
      </c>
      <c r="F96" s="7" t="s">
        <v>111</v>
      </c>
      <c r="G96" s="8">
        <v>268.39576052531567</v>
      </c>
    </row>
    <row r="97" spans="1:7" x14ac:dyDescent="0.3">
      <c r="A97" s="6" t="s">
        <v>23</v>
      </c>
      <c r="B97" s="7" t="s">
        <v>112</v>
      </c>
      <c r="C97" s="7">
        <v>11.8043</v>
      </c>
      <c r="D97" s="7" t="s">
        <v>112</v>
      </c>
      <c r="E97" s="7">
        <v>2665.9499949999999</v>
      </c>
      <c r="F97" s="7" t="s">
        <v>112</v>
      </c>
      <c r="G97" s="8">
        <v>225.84566598612369</v>
      </c>
    </row>
    <row r="98" spans="1:7" x14ac:dyDescent="0.3">
      <c r="A98" s="6" t="s">
        <v>23</v>
      </c>
      <c r="B98" s="7" t="s">
        <v>113</v>
      </c>
      <c r="C98" s="7">
        <v>44.976900000000001</v>
      </c>
      <c r="D98" s="7" t="s">
        <v>113</v>
      </c>
      <c r="E98" s="7">
        <v>6716.6999839999999</v>
      </c>
      <c r="F98" s="7" t="s">
        <v>113</v>
      </c>
      <c r="G98" s="8">
        <v>149.33665912946424</v>
      </c>
    </row>
    <row r="99" spans="1:7" x14ac:dyDescent="0.3">
      <c r="A99" s="6" t="s">
        <v>23</v>
      </c>
      <c r="B99" s="7" t="s">
        <v>114</v>
      </c>
      <c r="C99" s="7">
        <v>10.9389</v>
      </c>
      <c r="D99" s="7" t="s">
        <v>114</v>
      </c>
      <c r="E99" s="7">
        <v>3527.7699929999999</v>
      </c>
      <c r="F99" s="7" t="s">
        <v>114</v>
      </c>
      <c r="G99" s="8">
        <v>322.49769108411266</v>
      </c>
    </row>
    <row r="100" spans="1:7" x14ac:dyDescent="0.3">
      <c r="A100" s="6" t="s">
        <v>23</v>
      </c>
      <c r="B100" s="7" t="s">
        <v>115</v>
      </c>
      <c r="C100" s="7">
        <v>7.3524900000000004</v>
      </c>
      <c r="D100" s="7" t="s">
        <v>115</v>
      </c>
      <c r="E100" s="7">
        <v>3030.1299819999999</v>
      </c>
      <c r="F100" s="7" t="s">
        <v>115</v>
      </c>
      <c r="G100" s="8">
        <v>412.12296541715796</v>
      </c>
    </row>
    <row r="101" spans="1:7" x14ac:dyDescent="0.3">
      <c r="A101" s="6" t="s">
        <v>23</v>
      </c>
      <c r="B101" s="7" t="s">
        <v>116</v>
      </c>
      <c r="C101" s="7">
        <v>15.610900000000001</v>
      </c>
      <c r="D101" s="7" t="s">
        <v>116</v>
      </c>
      <c r="E101" s="7">
        <v>4991.5000010000003</v>
      </c>
      <c r="F101" s="7" t="s">
        <v>116</v>
      </c>
      <c r="G101" s="8">
        <v>319.74453753467128</v>
      </c>
    </row>
    <row r="102" spans="1:7" x14ac:dyDescent="0.3">
      <c r="A102" s="6" t="s">
        <v>23</v>
      </c>
      <c r="B102" s="7" t="s">
        <v>117</v>
      </c>
      <c r="C102" s="7">
        <v>28.590900000000001</v>
      </c>
      <c r="D102" s="7" t="s">
        <v>117</v>
      </c>
      <c r="E102" s="7">
        <v>6792.9700110000003</v>
      </c>
      <c r="F102" s="7" t="s">
        <v>117</v>
      </c>
      <c r="G102" s="8">
        <v>237.59203141559027</v>
      </c>
    </row>
    <row r="103" spans="1:7" x14ac:dyDescent="0.3">
      <c r="A103" s="6" t="s">
        <v>23</v>
      </c>
      <c r="B103" s="7" t="s">
        <v>118</v>
      </c>
      <c r="C103" s="7">
        <v>14.4442</v>
      </c>
      <c r="D103" s="7" t="s">
        <v>118</v>
      </c>
      <c r="E103" s="7">
        <v>7183.6500230000001</v>
      </c>
      <c r="F103" s="7" t="s">
        <v>118</v>
      </c>
      <c r="G103" s="8">
        <v>497.33803346672022</v>
      </c>
    </row>
    <row r="104" spans="1:7" x14ac:dyDescent="0.3">
      <c r="A104" s="6" t="s">
        <v>23</v>
      </c>
      <c r="B104" s="7" t="s">
        <v>119</v>
      </c>
      <c r="C104" s="7">
        <v>99.060500000000005</v>
      </c>
      <c r="D104" s="7" t="s">
        <v>119</v>
      </c>
      <c r="E104" s="7">
        <v>13373.069997000001</v>
      </c>
      <c r="F104" s="7" t="s">
        <v>119</v>
      </c>
      <c r="G104" s="8">
        <v>134.99901572271492</v>
      </c>
    </row>
    <row r="105" spans="1:7" x14ac:dyDescent="0.3">
      <c r="A105" s="6" t="s">
        <v>23</v>
      </c>
      <c r="B105" s="7" t="s">
        <v>120</v>
      </c>
      <c r="C105" s="7">
        <v>16.892600000000002</v>
      </c>
      <c r="D105" s="7" t="s">
        <v>120</v>
      </c>
      <c r="E105" s="7">
        <v>8098.2600140000004</v>
      </c>
      <c r="F105" s="7" t="s">
        <v>120</v>
      </c>
      <c r="G105" s="8">
        <v>479.39689651089822</v>
      </c>
    </row>
    <row r="106" spans="1:7" x14ac:dyDescent="0.3">
      <c r="A106" s="6" t="s">
        <v>23</v>
      </c>
      <c r="B106" s="7" t="s">
        <v>121</v>
      </c>
      <c r="C106" s="7">
        <v>23.179200000000002</v>
      </c>
      <c r="D106" s="7" t="s">
        <v>121</v>
      </c>
      <c r="E106" s="7">
        <v>9809.3999750000003</v>
      </c>
      <c r="F106" s="7" t="s">
        <v>121</v>
      </c>
      <c r="G106" s="8">
        <v>423.198383680196</v>
      </c>
    </row>
    <row r="107" spans="1:7" x14ac:dyDescent="0.3">
      <c r="A107" s="6" t="s">
        <v>23</v>
      </c>
      <c r="B107" s="7" t="s">
        <v>122</v>
      </c>
      <c r="C107" s="7">
        <v>6.5427999999999997</v>
      </c>
      <c r="D107" s="7" t="s">
        <v>122</v>
      </c>
      <c r="E107" s="7">
        <v>2695.3600040000001</v>
      </c>
      <c r="F107" s="7" t="s">
        <v>122</v>
      </c>
      <c r="G107" s="8">
        <v>411.95818365225898</v>
      </c>
    </row>
    <row r="108" spans="1:7" x14ac:dyDescent="0.3">
      <c r="A108" s="6" t="s">
        <v>23</v>
      </c>
      <c r="B108" s="7" t="s">
        <v>123</v>
      </c>
      <c r="C108" s="7">
        <v>14.373799999999999</v>
      </c>
      <c r="D108" s="7" t="s">
        <v>123</v>
      </c>
      <c r="E108" s="7">
        <v>5235.0399589999997</v>
      </c>
      <c r="F108" s="7" t="s">
        <v>123</v>
      </c>
      <c r="G108" s="8">
        <v>364.20709617498505</v>
      </c>
    </row>
    <row r="109" spans="1:7" x14ac:dyDescent="0.3">
      <c r="A109" s="6" t="s">
        <v>23</v>
      </c>
      <c r="B109" s="7" t="s">
        <v>124</v>
      </c>
      <c r="C109" s="7">
        <v>136.852</v>
      </c>
      <c r="D109" s="7" t="s">
        <v>124</v>
      </c>
      <c r="E109" s="7">
        <v>22630.079978999998</v>
      </c>
      <c r="F109" s="7" t="s">
        <v>124</v>
      </c>
      <c r="G109" s="8">
        <v>165.3617044617543</v>
      </c>
    </row>
    <row r="110" spans="1:7" x14ac:dyDescent="0.3">
      <c r="A110" s="6" t="s">
        <v>23</v>
      </c>
      <c r="B110" s="7" t="s">
        <v>125</v>
      </c>
      <c r="C110" s="7">
        <v>8.7295200000000008</v>
      </c>
      <c r="D110" s="7" t="s">
        <v>125</v>
      </c>
      <c r="E110" s="7">
        <v>2796.0099749999999</v>
      </c>
      <c r="F110" s="7" t="s">
        <v>125</v>
      </c>
      <c r="G110" s="8">
        <v>320.29366734940749</v>
      </c>
    </row>
    <row r="111" spans="1:7" x14ac:dyDescent="0.3">
      <c r="A111" s="6" t="s">
        <v>23</v>
      </c>
      <c r="B111" s="7" t="s">
        <v>126</v>
      </c>
      <c r="C111" s="7">
        <v>16.817699999999999</v>
      </c>
      <c r="D111" s="7" t="s">
        <v>126</v>
      </c>
      <c r="E111" s="7">
        <v>5424.5600240000003</v>
      </c>
      <c r="F111" s="7" t="s">
        <v>126</v>
      </c>
      <c r="G111" s="8">
        <v>322.55064747260332</v>
      </c>
    </row>
    <row r="112" spans="1:7" x14ac:dyDescent="0.3">
      <c r="A112" s="6" t="s">
        <v>23</v>
      </c>
      <c r="B112" s="7" t="s">
        <v>127</v>
      </c>
      <c r="C112" s="7">
        <v>9.6283399999999997</v>
      </c>
      <c r="D112" s="7" t="s">
        <v>127</v>
      </c>
      <c r="E112" s="7">
        <v>3009.839993</v>
      </c>
      <c r="F112" s="7" t="s">
        <v>127</v>
      </c>
      <c r="G112" s="8">
        <v>312.60217161005949</v>
      </c>
    </row>
    <row r="113" spans="1:7" x14ac:dyDescent="0.3">
      <c r="A113" s="6" t="s">
        <v>23</v>
      </c>
      <c r="B113" s="7" t="s">
        <v>128</v>
      </c>
      <c r="C113" s="7">
        <v>9.9369399999999999</v>
      </c>
      <c r="D113" s="7" t="s">
        <v>128</v>
      </c>
      <c r="E113" s="7">
        <v>4100.6499979999999</v>
      </c>
      <c r="F113" s="7" t="s">
        <v>128</v>
      </c>
      <c r="G113" s="8">
        <v>412.66727966557107</v>
      </c>
    </row>
    <row r="114" spans="1:7" x14ac:dyDescent="0.3">
      <c r="A114" s="6" t="s">
        <v>23</v>
      </c>
      <c r="B114" s="7" t="s">
        <v>129</v>
      </c>
      <c r="C114" s="7">
        <v>12.8089</v>
      </c>
      <c r="D114" s="7" t="s">
        <v>129</v>
      </c>
      <c r="E114" s="7">
        <v>5360.8300170000002</v>
      </c>
      <c r="F114" s="7" t="s">
        <v>129</v>
      </c>
      <c r="G114" s="8">
        <v>418.52384022047175</v>
      </c>
    </row>
    <row r="115" spans="1:7" x14ac:dyDescent="0.3">
      <c r="A115" s="6" t="s">
        <v>23</v>
      </c>
      <c r="B115" s="7" t="s">
        <v>130</v>
      </c>
      <c r="C115" s="7">
        <v>23.385400000000001</v>
      </c>
      <c r="D115" s="7" t="s">
        <v>130</v>
      </c>
      <c r="E115" s="7">
        <v>4430.9799970000004</v>
      </c>
      <c r="F115" s="7" t="s">
        <v>130</v>
      </c>
      <c r="G115" s="8">
        <v>189.47633981030901</v>
      </c>
    </row>
    <row r="116" spans="1:7" x14ac:dyDescent="0.3">
      <c r="A116" s="6" t="s">
        <v>23</v>
      </c>
      <c r="B116" s="7" t="s">
        <v>131</v>
      </c>
      <c r="C116" s="7">
        <v>53.8874</v>
      </c>
      <c r="D116" s="7" t="s">
        <v>131</v>
      </c>
      <c r="E116" s="7">
        <v>8373.7999980000004</v>
      </c>
      <c r="F116" s="7" t="s">
        <v>131</v>
      </c>
      <c r="G116" s="8">
        <v>155.39439642662293</v>
      </c>
    </row>
    <row r="117" spans="1:7" x14ac:dyDescent="0.3">
      <c r="A117" s="6" t="s">
        <v>23</v>
      </c>
      <c r="B117" s="7" t="s">
        <v>132</v>
      </c>
      <c r="C117" s="7">
        <v>8.2534200000000002</v>
      </c>
      <c r="D117" s="7" t="s">
        <v>132</v>
      </c>
      <c r="E117" s="7">
        <v>2582.1900099999998</v>
      </c>
      <c r="F117" s="7" t="s">
        <v>132</v>
      </c>
      <c r="G117" s="8">
        <v>312.86303253681501</v>
      </c>
    </row>
    <row r="118" spans="1:7" x14ac:dyDescent="0.3">
      <c r="A118" s="6" t="s">
        <v>23</v>
      </c>
      <c r="B118" s="7" t="s">
        <v>133</v>
      </c>
      <c r="C118" s="7">
        <v>10.007899999999999</v>
      </c>
      <c r="D118" s="7" t="s">
        <v>133</v>
      </c>
      <c r="E118" s="7">
        <v>2842.7200010000001</v>
      </c>
      <c r="F118" s="7" t="s">
        <v>133</v>
      </c>
      <c r="G118" s="8">
        <v>284.04760249402977</v>
      </c>
    </row>
    <row r="119" spans="1:7" x14ac:dyDescent="0.3">
      <c r="A119" s="6" t="s">
        <v>23</v>
      </c>
      <c r="B119" s="7" t="s">
        <v>134</v>
      </c>
      <c r="C119" s="7">
        <v>10.050700000000001</v>
      </c>
      <c r="D119" s="7" t="s">
        <v>134</v>
      </c>
      <c r="E119" s="7">
        <v>4141.0099950000003</v>
      </c>
      <c r="F119" s="7" t="s">
        <v>134</v>
      </c>
      <c r="G119" s="8">
        <v>412.01209816231705</v>
      </c>
    </row>
    <row r="120" spans="1:7" x14ac:dyDescent="0.3">
      <c r="A120" s="6" t="s">
        <v>23</v>
      </c>
      <c r="B120" s="7" t="s">
        <v>135</v>
      </c>
      <c r="C120" s="7">
        <v>6.3143500000000001</v>
      </c>
      <c r="D120" s="7" t="s">
        <v>135</v>
      </c>
      <c r="E120" s="7">
        <v>2268.1399959999999</v>
      </c>
      <c r="F120" s="7" t="s">
        <v>135</v>
      </c>
      <c r="G120" s="8">
        <v>359.20403461955704</v>
      </c>
    </row>
    <row r="121" spans="1:7" x14ac:dyDescent="0.3">
      <c r="A121" s="6" t="s">
        <v>23</v>
      </c>
      <c r="B121" s="7" t="s">
        <v>136</v>
      </c>
      <c r="C121" s="7">
        <v>71.036799999999999</v>
      </c>
      <c r="D121" s="7" t="s">
        <v>136</v>
      </c>
      <c r="E121" s="7">
        <v>12649.120016999999</v>
      </c>
      <c r="F121" s="7" t="s">
        <v>136</v>
      </c>
      <c r="G121" s="8">
        <v>178.0643274612595</v>
      </c>
    </row>
    <row r="122" spans="1:7" x14ac:dyDescent="0.3">
      <c r="A122" s="6" t="s">
        <v>23</v>
      </c>
      <c r="B122" s="7" t="s">
        <v>137</v>
      </c>
      <c r="C122" s="7">
        <v>14.251799999999999</v>
      </c>
      <c r="D122" s="7" t="s">
        <v>137</v>
      </c>
      <c r="E122" s="7">
        <v>3857.990018</v>
      </c>
      <c r="F122" s="7" t="s">
        <v>137</v>
      </c>
      <c r="G122" s="8">
        <v>270.70194768380134</v>
      </c>
    </row>
    <row r="123" spans="1:7" x14ac:dyDescent="0.3">
      <c r="A123" s="6" t="s">
        <v>23</v>
      </c>
      <c r="B123" s="7" t="s">
        <v>138</v>
      </c>
      <c r="C123" s="7">
        <v>30.468</v>
      </c>
      <c r="D123" s="7" t="s">
        <v>138</v>
      </c>
      <c r="E123" s="7">
        <v>5918.9099859999997</v>
      </c>
      <c r="F123" s="7" t="s">
        <v>138</v>
      </c>
      <c r="G123" s="8">
        <v>194.26644302218719</v>
      </c>
    </row>
    <row r="124" spans="1:7" x14ac:dyDescent="0.3">
      <c r="A124" s="6" t="s">
        <v>23</v>
      </c>
      <c r="B124" s="7" t="s">
        <v>139</v>
      </c>
      <c r="C124" s="7">
        <v>73.221699999999998</v>
      </c>
      <c r="D124" s="7" t="s">
        <v>139</v>
      </c>
      <c r="E124" s="7">
        <v>2325.2300019999998</v>
      </c>
      <c r="F124" s="7" t="s">
        <v>139</v>
      </c>
      <c r="G124" s="8">
        <v>31.756023173458139</v>
      </c>
    </row>
    <row r="125" spans="1:7" x14ac:dyDescent="0.3">
      <c r="A125" s="6" t="s">
        <v>23</v>
      </c>
      <c r="B125" s="7" t="s">
        <v>140</v>
      </c>
      <c r="C125" s="7">
        <v>88.386200000000002</v>
      </c>
      <c r="D125" s="7" t="s">
        <v>140</v>
      </c>
      <c r="E125" s="7">
        <v>19729.500050999999</v>
      </c>
      <c r="F125" s="7" t="s">
        <v>140</v>
      </c>
      <c r="G125" s="8">
        <v>223.21923615903839</v>
      </c>
    </row>
    <row r="126" spans="1:7" x14ac:dyDescent="0.3">
      <c r="A126" s="6" t="s">
        <v>23</v>
      </c>
      <c r="B126" s="7" t="s">
        <v>141</v>
      </c>
      <c r="C126" s="7">
        <v>125.22499999999999</v>
      </c>
      <c r="D126" s="7" t="s">
        <v>141</v>
      </c>
      <c r="E126" s="7">
        <v>4269.560007</v>
      </c>
      <c r="F126" s="7" t="s">
        <v>141</v>
      </c>
      <c r="G126" s="8">
        <v>34.095108860051909</v>
      </c>
    </row>
    <row r="127" spans="1:7" x14ac:dyDescent="0.3">
      <c r="A127" s="6" t="s">
        <v>23</v>
      </c>
      <c r="B127" s="7" t="s">
        <v>142</v>
      </c>
      <c r="C127" s="7">
        <v>217.02500000000001</v>
      </c>
      <c r="D127" s="7" t="s">
        <v>142</v>
      </c>
      <c r="E127" s="7">
        <v>5283.4200099999998</v>
      </c>
      <c r="F127" s="7" t="s">
        <v>142</v>
      </c>
      <c r="G127" s="8">
        <v>24.344752954728715</v>
      </c>
    </row>
    <row r="128" spans="1:7" x14ac:dyDescent="0.3">
      <c r="A128" s="6" t="s">
        <v>23</v>
      </c>
      <c r="B128" s="7" t="s">
        <v>143</v>
      </c>
      <c r="C128" s="7">
        <v>153.84700000000001</v>
      </c>
      <c r="D128" s="7" t="s">
        <v>143</v>
      </c>
      <c r="E128" s="7">
        <v>17249.060028</v>
      </c>
      <c r="F128" s="7" t="s">
        <v>143</v>
      </c>
      <c r="G128" s="8">
        <v>112.11827353149557</v>
      </c>
    </row>
    <row r="129" spans="1:7" x14ac:dyDescent="0.3">
      <c r="A129" s="6" t="s">
        <v>23</v>
      </c>
      <c r="B129" s="7" t="s">
        <v>144</v>
      </c>
      <c r="C129" s="7">
        <v>80.640799999999999</v>
      </c>
      <c r="D129" s="7" t="s">
        <v>144</v>
      </c>
      <c r="E129" s="7">
        <v>3808.56</v>
      </c>
      <c r="F129" s="7" t="s">
        <v>144</v>
      </c>
      <c r="G129" s="8">
        <v>47.228698127994761</v>
      </c>
    </row>
    <row r="130" spans="1:7" x14ac:dyDescent="0.3">
      <c r="A130" s="6" t="s">
        <v>23</v>
      </c>
      <c r="B130" s="7" t="s">
        <v>145</v>
      </c>
      <c r="C130" s="7">
        <v>69.417199999999994</v>
      </c>
      <c r="D130" s="7" t="s">
        <v>145</v>
      </c>
      <c r="E130" s="7">
        <v>3677.28</v>
      </c>
      <c r="F130" s="7" t="s">
        <v>145</v>
      </c>
      <c r="G130" s="8">
        <v>52.97361460848321</v>
      </c>
    </row>
    <row r="131" spans="1:7" x14ac:dyDescent="0.3">
      <c r="A131" s="6" t="s">
        <v>23</v>
      </c>
      <c r="B131" s="7" t="s">
        <v>146</v>
      </c>
      <c r="C131" s="7">
        <v>115.973</v>
      </c>
      <c r="D131" s="7" t="s">
        <v>146</v>
      </c>
      <c r="E131" s="7">
        <v>1496.2699970000001</v>
      </c>
      <c r="F131" s="7" t="s">
        <v>146</v>
      </c>
      <c r="G131" s="8">
        <v>12.90188230881326</v>
      </c>
    </row>
    <row r="132" spans="1:7" x14ac:dyDescent="0.3">
      <c r="A132" s="6" t="s">
        <v>26</v>
      </c>
      <c r="B132" s="7" t="s">
        <v>147</v>
      </c>
      <c r="C132" s="7">
        <v>294.875</v>
      </c>
      <c r="D132" s="7" t="s">
        <v>147</v>
      </c>
      <c r="E132" s="7">
        <v>3075.4100010000002</v>
      </c>
      <c r="F132" s="7" t="s">
        <v>147</v>
      </c>
      <c r="G132" s="8">
        <v>10.429537943196271</v>
      </c>
    </row>
    <row r="133" spans="1:7" x14ac:dyDescent="0.3">
      <c r="A133" s="6" t="s">
        <v>26</v>
      </c>
      <c r="B133" s="7" t="s">
        <v>148</v>
      </c>
      <c r="C133" s="7">
        <v>120.562</v>
      </c>
      <c r="D133" s="7" t="s">
        <v>148</v>
      </c>
      <c r="E133" s="7">
        <v>12574.579992000001</v>
      </c>
      <c r="F133" s="7" t="s">
        <v>148</v>
      </c>
      <c r="G133" s="8">
        <v>104.2996963554022</v>
      </c>
    </row>
    <row r="134" spans="1:7" x14ac:dyDescent="0.3">
      <c r="A134" s="6" t="s">
        <v>26</v>
      </c>
      <c r="B134" s="7" t="s">
        <v>149</v>
      </c>
      <c r="C134" s="7">
        <v>76.934200000000004</v>
      </c>
      <c r="D134" s="7" t="s">
        <v>149</v>
      </c>
      <c r="E134" s="7">
        <v>4005.9200110000002</v>
      </c>
      <c r="F134" s="7" t="s">
        <v>149</v>
      </c>
      <c r="G134" s="8">
        <v>52.069430903291384</v>
      </c>
    </row>
    <row r="135" spans="1:7" x14ac:dyDescent="0.3">
      <c r="A135" s="6" t="s">
        <v>26</v>
      </c>
      <c r="B135" s="7" t="s">
        <v>150</v>
      </c>
      <c r="C135" s="7">
        <v>96.366799999999998</v>
      </c>
      <c r="D135" s="7" t="s">
        <v>150</v>
      </c>
      <c r="E135" s="7">
        <v>5483.3600120000001</v>
      </c>
      <c r="F135" s="7" t="s">
        <v>150</v>
      </c>
      <c r="G135" s="8">
        <v>56.90092450927083</v>
      </c>
    </row>
    <row r="136" spans="1:7" x14ac:dyDescent="0.3">
      <c r="A136" s="9" t="s">
        <v>26</v>
      </c>
      <c r="B136" s="10" t="s">
        <v>151</v>
      </c>
      <c r="C136" s="10">
        <v>301.24299999999999</v>
      </c>
      <c r="D136" s="10" t="s">
        <v>151</v>
      </c>
      <c r="E136" s="10">
        <v>4172.1599939999996</v>
      </c>
      <c r="F136" s="10" t="s">
        <v>151</v>
      </c>
      <c r="G136" s="11">
        <v>13.849815577457401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63A6-5A89-4A2C-9685-F3FD4F1CB182}">
  <dimension ref="A1:B30"/>
  <sheetViews>
    <sheetView workbookViewId="0">
      <selection sqref="A1:B1"/>
    </sheetView>
  </sheetViews>
  <sheetFormatPr baseColWidth="10" defaultRowHeight="14.4" x14ac:dyDescent="0.3"/>
  <cols>
    <col min="1" max="1" width="18.88671875" style="18" customWidth="1"/>
    <col min="2" max="2" width="28.88671875" style="18" customWidth="1"/>
    <col min="3" max="16384" width="11.5546875" style="18"/>
  </cols>
  <sheetData>
    <row r="1" spans="1:2" x14ac:dyDescent="0.3">
      <c r="A1" s="29" t="s">
        <v>268</v>
      </c>
      <c r="B1" s="29" t="s">
        <v>269</v>
      </c>
    </row>
    <row r="2" spans="1:2" x14ac:dyDescent="0.3">
      <c r="A2" s="18" t="s">
        <v>270</v>
      </c>
      <c r="B2" s="18">
        <v>183</v>
      </c>
    </row>
    <row r="3" spans="1:2" x14ac:dyDescent="0.3">
      <c r="A3" s="18" t="s">
        <v>271</v>
      </c>
      <c r="B3" s="18">
        <v>71.5</v>
      </c>
    </row>
    <row r="4" spans="1:2" x14ac:dyDescent="0.3">
      <c r="A4" s="18" t="s">
        <v>272</v>
      </c>
      <c r="B4" s="18">
        <v>62.793100000000003</v>
      </c>
    </row>
    <row r="5" spans="1:2" x14ac:dyDescent="0.3">
      <c r="A5" s="18" t="s">
        <v>273</v>
      </c>
      <c r="B5" s="18">
        <v>50.333329999999997</v>
      </c>
    </row>
    <row r="6" spans="1:2" x14ac:dyDescent="0.3">
      <c r="A6" s="18" t="s">
        <v>274</v>
      </c>
      <c r="B6" s="18">
        <v>46</v>
      </c>
    </row>
    <row r="7" spans="1:2" x14ac:dyDescent="0.3">
      <c r="A7" s="18" t="s">
        <v>275</v>
      </c>
      <c r="B7" s="18">
        <v>30.428570000000001</v>
      </c>
    </row>
    <row r="8" spans="1:2" x14ac:dyDescent="0.3">
      <c r="A8" s="18" t="s">
        <v>276</v>
      </c>
      <c r="B8" s="18">
        <v>22.66667</v>
      </c>
    </row>
    <row r="9" spans="1:2" x14ac:dyDescent="0.3">
      <c r="A9" s="18" t="s">
        <v>277</v>
      </c>
      <c r="B9" s="18">
        <v>21.04</v>
      </c>
    </row>
    <row r="10" spans="1:2" x14ac:dyDescent="0.3">
      <c r="A10" s="18" t="s">
        <v>278</v>
      </c>
      <c r="B10" s="18">
        <v>16.625</v>
      </c>
    </row>
    <row r="11" spans="1:2" x14ac:dyDescent="0.3">
      <c r="A11" s="18" t="s">
        <v>279</v>
      </c>
      <c r="B11" s="18">
        <v>15.33333</v>
      </c>
    </row>
    <row r="12" spans="1:2" x14ac:dyDescent="0.3">
      <c r="A12" s="18" t="s">
        <v>280</v>
      </c>
      <c r="B12" s="18">
        <v>11.24</v>
      </c>
    </row>
    <row r="13" spans="1:2" x14ac:dyDescent="0.3">
      <c r="A13" s="18" t="s">
        <v>281</v>
      </c>
      <c r="B13" s="18">
        <v>9.49</v>
      </c>
    </row>
    <row r="14" spans="1:2" x14ac:dyDescent="0.3">
      <c r="A14" s="18" t="s">
        <v>282</v>
      </c>
      <c r="B14" s="18">
        <v>8.2207790000000003</v>
      </c>
    </row>
    <row r="15" spans="1:2" x14ac:dyDescent="0.3">
      <c r="A15" s="18" t="s">
        <v>283</v>
      </c>
      <c r="B15" s="18">
        <v>7.4</v>
      </c>
    </row>
    <row r="16" spans="1:2" x14ac:dyDescent="0.3">
      <c r="A16" s="18" t="s">
        <v>284</v>
      </c>
      <c r="B16" s="18">
        <v>5.2</v>
      </c>
    </row>
    <row r="17" spans="1:2" x14ac:dyDescent="0.3">
      <c r="A17" s="18" t="s">
        <v>285</v>
      </c>
      <c r="B17" s="18">
        <v>5</v>
      </c>
    </row>
    <row r="18" spans="1:2" x14ac:dyDescent="0.3">
      <c r="A18" s="18" t="s">
        <v>286</v>
      </c>
      <c r="B18" s="18">
        <v>3.822695</v>
      </c>
    </row>
    <row r="19" spans="1:2" x14ac:dyDescent="0.3">
      <c r="A19" s="18" t="s">
        <v>287</v>
      </c>
      <c r="B19" s="18">
        <v>3.5</v>
      </c>
    </row>
    <row r="20" spans="1:2" x14ac:dyDescent="0.3">
      <c r="A20" s="18" t="s">
        <v>288</v>
      </c>
      <c r="B20" s="18">
        <v>2.8111039999999998</v>
      </c>
    </row>
    <row r="21" spans="1:2" x14ac:dyDescent="0.3">
      <c r="A21" s="18" t="s">
        <v>289</v>
      </c>
      <c r="B21" s="18">
        <v>2.4431370000000001</v>
      </c>
    </row>
    <row r="22" spans="1:2" x14ac:dyDescent="0.3">
      <c r="A22" s="18" t="s">
        <v>290</v>
      </c>
      <c r="B22" s="18">
        <v>2.2245759999999999</v>
      </c>
    </row>
    <row r="23" spans="1:2" x14ac:dyDescent="0.3">
      <c r="A23" s="18" t="s">
        <v>291</v>
      </c>
      <c r="B23" s="18">
        <v>2.0666669999999998</v>
      </c>
    </row>
    <row r="24" spans="1:2" x14ac:dyDescent="0.3">
      <c r="A24" s="18" t="s">
        <v>292</v>
      </c>
      <c r="B24" s="18">
        <v>1.455036</v>
      </c>
    </row>
    <row r="25" spans="1:2" x14ac:dyDescent="0.3">
      <c r="A25" s="18" t="s">
        <v>293</v>
      </c>
      <c r="B25" s="18">
        <v>1.37931</v>
      </c>
    </row>
    <row r="26" spans="1:2" x14ac:dyDescent="0.3">
      <c r="A26" s="18" t="s">
        <v>294</v>
      </c>
      <c r="B26" s="18">
        <v>1.3596839999999999</v>
      </c>
    </row>
    <row r="27" spans="1:2" x14ac:dyDescent="0.3">
      <c r="A27" s="18" t="s">
        <v>295</v>
      </c>
      <c r="B27" s="18">
        <v>1.310954</v>
      </c>
    </row>
    <row r="28" spans="1:2" x14ac:dyDescent="0.3">
      <c r="A28" s="18" t="s">
        <v>296</v>
      </c>
      <c r="B28" s="18">
        <v>1.0162519999999999</v>
      </c>
    </row>
    <row r="29" spans="1:2" x14ac:dyDescent="0.3">
      <c r="A29" s="18" t="s">
        <v>297</v>
      </c>
      <c r="B29" s="18">
        <v>0.71703300000000003</v>
      </c>
    </row>
    <row r="30" spans="1:2" x14ac:dyDescent="0.3">
      <c r="A30" s="18" t="s">
        <v>298</v>
      </c>
      <c r="B30" s="18">
        <v>0.59040099999999995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E8FE-A3AD-4CDD-BEA3-E41C49298BA2}">
  <dimension ref="A1:V21"/>
  <sheetViews>
    <sheetView workbookViewId="0">
      <selection activeCell="J2" sqref="J2:V2"/>
    </sheetView>
  </sheetViews>
  <sheetFormatPr baseColWidth="10" defaultColWidth="11.44140625" defaultRowHeight="14.4" x14ac:dyDescent="0.3"/>
  <cols>
    <col min="11" max="11" width="33.109375" customWidth="1"/>
    <col min="21" max="21" width="12.5546875" bestFit="1" customWidth="1"/>
    <col min="22" max="22" width="43.44140625" customWidth="1"/>
  </cols>
  <sheetData>
    <row r="1" spans="1:22" x14ac:dyDescent="0.3">
      <c r="J1" s="20" t="s">
        <v>0</v>
      </c>
    </row>
    <row r="2" spans="1:22" x14ac:dyDescent="0.3">
      <c r="A2" s="18"/>
      <c r="B2" s="18"/>
      <c r="C2" s="18"/>
      <c r="D2" s="18"/>
      <c r="E2" s="18"/>
      <c r="F2" s="18"/>
      <c r="G2" s="18"/>
      <c r="H2" s="18"/>
      <c r="I2" s="18"/>
      <c r="J2" s="26" t="s">
        <v>152</v>
      </c>
      <c r="K2" s="27" t="s">
        <v>153</v>
      </c>
      <c r="L2" s="27" t="s">
        <v>154</v>
      </c>
      <c r="M2" s="27" t="s">
        <v>155</v>
      </c>
      <c r="N2" s="27" t="s">
        <v>156</v>
      </c>
      <c r="O2" s="27" t="s">
        <v>157</v>
      </c>
      <c r="P2" s="27" t="s">
        <v>158</v>
      </c>
      <c r="Q2" s="27" t="s">
        <v>159</v>
      </c>
      <c r="R2" s="27" t="s">
        <v>160</v>
      </c>
      <c r="S2" s="27" t="s">
        <v>161</v>
      </c>
      <c r="T2" s="27" t="s">
        <v>162</v>
      </c>
      <c r="U2" s="27" t="s">
        <v>163</v>
      </c>
      <c r="V2" s="30" t="s">
        <v>164</v>
      </c>
    </row>
    <row r="3" spans="1:22" x14ac:dyDescent="0.3">
      <c r="A3" s="18"/>
      <c r="B3" s="18"/>
      <c r="C3" s="18"/>
      <c r="D3" s="18"/>
      <c r="E3" s="18"/>
      <c r="F3" s="18"/>
      <c r="G3" s="18"/>
      <c r="H3" s="18"/>
      <c r="I3" s="18"/>
      <c r="J3" s="6">
        <v>17</v>
      </c>
      <c r="K3" s="7" t="s">
        <v>165</v>
      </c>
      <c r="L3" s="7">
        <v>17</v>
      </c>
      <c r="M3" s="7">
        <v>40058</v>
      </c>
      <c r="N3" s="7">
        <v>0.69545100000000004</v>
      </c>
      <c r="O3" s="7">
        <v>-0.04</v>
      </c>
      <c r="P3" s="7">
        <v>79.290001000000004</v>
      </c>
      <c r="Q3" s="7">
        <v>79.330000999999996</v>
      </c>
      <c r="R3" s="7">
        <v>0.58862999999999999</v>
      </c>
      <c r="S3" s="7">
        <v>3.6703779999999999</v>
      </c>
      <c r="T3" s="12">
        <v>23579.340015000002</v>
      </c>
      <c r="U3" s="13">
        <f>50*50*3.14</f>
        <v>7850</v>
      </c>
      <c r="V3" s="14">
        <f>T3/U3</f>
        <v>3.0037375815286627</v>
      </c>
    </row>
    <row r="4" spans="1:22" x14ac:dyDescent="0.3">
      <c r="A4" s="18"/>
      <c r="B4" s="18"/>
      <c r="C4" s="18"/>
      <c r="D4" s="18"/>
      <c r="E4" s="18"/>
      <c r="F4" s="18"/>
      <c r="G4" s="18"/>
      <c r="H4" s="18"/>
      <c r="I4" s="18"/>
      <c r="J4" s="6">
        <v>2</v>
      </c>
      <c r="K4" s="7" t="s">
        <v>166</v>
      </c>
      <c r="L4" s="7">
        <v>2</v>
      </c>
      <c r="M4" s="7">
        <v>42391</v>
      </c>
      <c r="N4" s="7">
        <v>0.73595500000000003</v>
      </c>
      <c r="O4" s="7">
        <v>-0.01</v>
      </c>
      <c r="P4" s="7">
        <v>50.349997999999999</v>
      </c>
      <c r="Q4" s="7">
        <v>50.359997999999997</v>
      </c>
      <c r="R4" s="7">
        <v>0.24503900000000001</v>
      </c>
      <c r="S4" s="7">
        <v>1.0956939999999999</v>
      </c>
      <c r="T4" s="12">
        <v>10387.440001999999</v>
      </c>
      <c r="U4" s="13">
        <f t="shared" ref="U4:U21" si="0">50*50*3.14</f>
        <v>7850</v>
      </c>
      <c r="V4" s="14">
        <f>T4/U4</f>
        <v>1.3232407645859872</v>
      </c>
    </row>
    <row r="5" spans="1:22" x14ac:dyDescent="0.3">
      <c r="A5" s="18"/>
      <c r="B5" s="18"/>
      <c r="C5" s="18"/>
      <c r="D5" s="18"/>
      <c r="E5" s="18"/>
      <c r="F5" s="18"/>
      <c r="G5" s="18"/>
      <c r="H5" s="18"/>
      <c r="I5" s="18"/>
      <c r="J5" s="6">
        <v>5</v>
      </c>
      <c r="K5" s="7" t="s">
        <v>167</v>
      </c>
      <c r="L5" s="7">
        <v>5</v>
      </c>
      <c r="M5" s="7">
        <v>5576</v>
      </c>
      <c r="N5" s="7">
        <v>9.6806000000000003E-2</v>
      </c>
      <c r="O5" s="7">
        <v>0.02</v>
      </c>
      <c r="P5" s="7">
        <v>47.040000999999997</v>
      </c>
      <c r="Q5" s="7">
        <v>47.020001000000001</v>
      </c>
      <c r="R5" s="7">
        <v>1.3661639999999999</v>
      </c>
      <c r="S5" s="7">
        <v>4.9054289999999998</v>
      </c>
      <c r="T5" s="12">
        <v>7617.7300020000002</v>
      </c>
      <c r="U5" s="13">
        <f t="shared" si="0"/>
        <v>7850</v>
      </c>
      <c r="V5" s="14">
        <f t="shared" ref="V5:V21" si="1">T5/U5</f>
        <v>0.97041146522292998</v>
      </c>
    </row>
    <row r="6" spans="1:22" x14ac:dyDescent="0.3">
      <c r="A6" s="18"/>
      <c r="B6" s="18"/>
      <c r="C6" s="18"/>
      <c r="D6" s="18"/>
      <c r="E6" s="18"/>
      <c r="F6" s="18"/>
      <c r="G6" s="18"/>
      <c r="H6" s="18"/>
      <c r="I6" s="18"/>
      <c r="J6" s="6">
        <v>3</v>
      </c>
      <c r="K6" s="7" t="s">
        <v>168</v>
      </c>
      <c r="L6" s="7">
        <v>3</v>
      </c>
      <c r="M6" s="7">
        <v>41974</v>
      </c>
      <c r="N6" s="7">
        <v>0.728715</v>
      </c>
      <c r="O6" s="7">
        <v>0</v>
      </c>
      <c r="P6" s="7">
        <v>20.43</v>
      </c>
      <c r="Q6" s="7">
        <v>20.43</v>
      </c>
      <c r="R6" s="7">
        <v>0.157001</v>
      </c>
      <c r="S6" s="7">
        <v>0.351408</v>
      </c>
      <c r="T6" s="12">
        <v>6589.9799979999998</v>
      </c>
      <c r="U6" s="13">
        <f t="shared" si="0"/>
        <v>7850</v>
      </c>
      <c r="V6" s="14">
        <f t="shared" si="1"/>
        <v>0.83948789783439492</v>
      </c>
    </row>
    <row r="7" spans="1:22" x14ac:dyDescent="0.3">
      <c r="A7" s="18"/>
      <c r="B7" s="18"/>
      <c r="C7" s="18"/>
      <c r="D7" s="18"/>
      <c r="E7" s="18"/>
      <c r="F7" s="18"/>
      <c r="G7" s="18"/>
      <c r="H7" s="18"/>
      <c r="I7" s="18"/>
      <c r="J7" s="6">
        <v>8</v>
      </c>
      <c r="K7" s="7" t="s">
        <v>169</v>
      </c>
      <c r="L7" s="7">
        <v>8</v>
      </c>
      <c r="M7" s="7">
        <v>39839</v>
      </c>
      <c r="N7" s="7">
        <v>0.69164899999999996</v>
      </c>
      <c r="O7" s="7">
        <v>-0.24</v>
      </c>
      <c r="P7" s="7">
        <v>20.41</v>
      </c>
      <c r="Q7" s="7">
        <v>20.65</v>
      </c>
      <c r="R7" s="7">
        <v>0.14766599999999999</v>
      </c>
      <c r="S7" s="7">
        <v>0.35221599999999997</v>
      </c>
      <c r="T7" s="12">
        <v>5882.8700019999997</v>
      </c>
      <c r="U7" s="13">
        <f t="shared" si="0"/>
        <v>7850</v>
      </c>
      <c r="V7" s="14">
        <f t="shared" si="1"/>
        <v>0.74941019133757958</v>
      </c>
    </row>
    <row r="8" spans="1:22" x14ac:dyDescent="0.3">
      <c r="A8" s="18"/>
      <c r="B8" s="18"/>
      <c r="C8" s="18"/>
      <c r="D8" s="18"/>
      <c r="E8" s="18"/>
      <c r="F8" s="18"/>
      <c r="G8" s="18"/>
      <c r="H8" s="18"/>
      <c r="I8" s="18"/>
      <c r="J8" s="6">
        <v>1</v>
      </c>
      <c r="K8" s="7" t="s">
        <v>170</v>
      </c>
      <c r="L8" s="7">
        <v>1</v>
      </c>
      <c r="M8" s="7">
        <v>40323</v>
      </c>
      <c r="N8" s="7">
        <v>0.70005200000000001</v>
      </c>
      <c r="O8" s="7">
        <v>-0.17</v>
      </c>
      <c r="P8" s="7">
        <v>5.35</v>
      </c>
      <c r="Q8" s="7">
        <v>5.52</v>
      </c>
      <c r="R8" s="7">
        <v>0.12754399999999999</v>
      </c>
      <c r="S8" s="7">
        <v>7.0170999999999997E-2</v>
      </c>
      <c r="T8" s="12">
        <v>5142.9599969999999</v>
      </c>
      <c r="U8" s="13">
        <f t="shared" si="0"/>
        <v>7850</v>
      </c>
      <c r="V8" s="14">
        <f t="shared" si="1"/>
        <v>0.65515413974522296</v>
      </c>
    </row>
    <row r="9" spans="1:22" x14ac:dyDescent="0.3">
      <c r="A9" s="18"/>
      <c r="B9" s="18"/>
      <c r="C9" s="18"/>
      <c r="D9" s="18"/>
      <c r="E9" s="18"/>
      <c r="F9" s="18"/>
      <c r="G9" s="18"/>
      <c r="H9" s="18"/>
      <c r="I9" s="18"/>
      <c r="J9" s="6">
        <v>4</v>
      </c>
      <c r="K9" s="7" t="s">
        <v>171</v>
      </c>
      <c r="L9" s="7">
        <v>4</v>
      </c>
      <c r="M9" s="7">
        <v>14266</v>
      </c>
      <c r="N9" s="7">
        <v>0.24767400000000001</v>
      </c>
      <c r="O9" s="7">
        <v>0</v>
      </c>
      <c r="P9" s="7">
        <v>45.68</v>
      </c>
      <c r="Q9" s="7">
        <v>45.68</v>
      </c>
      <c r="R9" s="7">
        <v>0.308502</v>
      </c>
      <c r="S9" s="7">
        <v>1.8697379999999999</v>
      </c>
      <c r="T9" s="12">
        <v>4401.0900039999997</v>
      </c>
      <c r="U9" s="13">
        <f t="shared" si="0"/>
        <v>7850</v>
      </c>
      <c r="V9" s="14">
        <f t="shared" si="1"/>
        <v>0.56064840815286621</v>
      </c>
    </row>
    <row r="10" spans="1:22" x14ac:dyDescent="0.3">
      <c r="A10" s="18"/>
      <c r="B10" s="18"/>
      <c r="C10" s="18"/>
      <c r="D10" s="18"/>
      <c r="E10" s="18"/>
      <c r="F10" s="18"/>
      <c r="G10" s="18"/>
      <c r="H10" s="18"/>
      <c r="I10" s="18"/>
      <c r="J10" s="6">
        <v>18</v>
      </c>
      <c r="K10" s="7" t="s">
        <v>172</v>
      </c>
      <c r="L10" s="7">
        <v>18</v>
      </c>
      <c r="M10" s="7">
        <v>20226</v>
      </c>
      <c r="N10" s="7">
        <v>0.35114600000000001</v>
      </c>
      <c r="O10" s="7">
        <v>0.04</v>
      </c>
      <c r="P10" s="7">
        <v>15.84</v>
      </c>
      <c r="Q10" s="7">
        <v>15.8</v>
      </c>
      <c r="R10" s="7">
        <v>0.16188</v>
      </c>
      <c r="S10" s="7">
        <v>0.29135800000000001</v>
      </c>
      <c r="T10" s="12">
        <v>3274.1800050000002</v>
      </c>
      <c r="U10" s="13">
        <f t="shared" si="0"/>
        <v>7850</v>
      </c>
      <c r="V10" s="14">
        <f t="shared" si="1"/>
        <v>0.41709299426751595</v>
      </c>
    </row>
    <row r="11" spans="1:22" x14ac:dyDescent="0.3">
      <c r="A11" s="18"/>
      <c r="B11" s="18"/>
      <c r="C11" s="18"/>
      <c r="D11" s="18"/>
      <c r="E11" s="18"/>
      <c r="F11" s="18"/>
      <c r="G11" s="18"/>
      <c r="H11" s="18"/>
      <c r="I11" s="18"/>
      <c r="J11" s="6">
        <v>15</v>
      </c>
      <c r="K11" s="7" t="s">
        <v>173</v>
      </c>
      <c r="L11" s="7">
        <v>15</v>
      </c>
      <c r="M11" s="7">
        <v>11182</v>
      </c>
      <c r="N11" s="7">
        <v>0.194132</v>
      </c>
      <c r="O11" s="7">
        <v>0.01</v>
      </c>
      <c r="P11" s="7">
        <v>1.44</v>
      </c>
      <c r="Q11" s="7">
        <v>1.43</v>
      </c>
      <c r="R11" s="7">
        <v>0.13503000000000001</v>
      </c>
      <c r="S11" s="7">
        <v>4.0092999999999997E-2</v>
      </c>
      <c r="T11" s="12">
        <v>1509.91</v>
      </c>
      <c r="U11" s="13">
        <f t="shared" si="0"/>
        <v>7850</v>
      </c>
      <c r="V11" s="14">
        <f t="shared" si="1"/>
        <v>0.1923452229299363</v>
      </c>
    </row>
    <row r="12" spans="1:22" x14ac:dyDescent="0.3">
      <c r="A12" s="18"/>
      <c r="B12" s="18"/>
      <c r="C12" s="18"/>
      <c r="D12" s="18"/>
      <c r="E12" s="18"/>
      <c r="F12" s="18"/>
      <c r="G12" s="18"/>
      <c r="H12" s="18"/>
      <c r="I12" s="18"/>
      <c r="J12" s="6">
        <v>16</v>
      </c>
      <c r="K12" s="7" t="s">
        <v>174</v>
      </c>
      <c r="L12" s="7">
        <v>16</v>
      </c>
      <c r="M12" s="7">
        <v>7460</v>
      </c>
      <c r="N12" s="7">
        <v>0.12951399999999999</v>
      </c>
      <c r="O12" s="7">
        <v>-0.02</v>
      </c>
      <c r="P12" s="7">
        <v>2.2400000000000002</v>
      </c>
      <c r="Q12" s="7">
        <v>2.2599999999999998</v>
      </c>
      <c r="R12" s="7">
        <v>0.121361</v>
      </c>
      <c r="S12" s="7">
        <v>5.5736000000000001E-2</v>
      </c>
      <c r="T12" s="12">
        <v>905.34999900000003</v>
      </c>
      <c r="U12" s="13">
        <f t="shared" si="0"/>
        <v>7850</v>
      </c>
      <c r="V12" s="14">
        <f t="shared" si="1"/>
        <v>0.11533121006369428</v>
      </c>
    </row>
    <row r="13" spans="1:22" x14ac:dyDescent="0.3">
      <c r="A13" s="18"/>
      <c r="B13" s="18"/>
      <c r="C13" s="18"/>
      <c r="D13" s="18"/>
      <c r="E13" s="18"/>
      <c r="F13" s="18"/>
      <c r="G13" s="18"/>
      <c r="H13" s="18"/>
      <c r="I13" s="18"/>
      <c r="J13" s="6">
        <v>14</v>
      </c>
      <c r="K13" s="7" t="s">
        <v>175</v>
      </c>
      <c r="L13" s="7">
        <v>14</v>
      </c>
      <c r="M13" s="7">
        <v>2003</v>
      </c>
      <c r="N13" s="7">
        <v>3.4773999999999999E-2</v>
      </c>
      <c r="O13" s="7">
        <v>0.03</v>
      </c>
      <c r="P13" s="7">
        <v>0.38</v>
      </c>
      <c r="Q13" s="7">
        <v>0.35</v>
      </c>
      <c r="R13" s="7">
        <v>0.14169200000000001</v>
      </c>
      <c r="S13" s="7">
        <v>3.0117999999999999E-2</v>
      </c>
      <c r="T13" s="12">
        <v>283.81</v>
      </c>
      <c r="U13" s="13">
        <f t="shared" si="0"/>
        <v>7850</v>
      </c>
      <c r="V13" s="14">
        <f t="shared" si="1"/>
        <v>3.6154140127388538E-2</v>
      </c>
    </row>
    <row r="14" spans="1:22" x14ac:dyDescent="0.3">
      <c r="A14" s="18"/>
      <c r="B14" s="18"/>
      <c r="C14" s="18"/>
      <c r="D14" s="18"/>
      <c r="E14" s="18"/>
      <c r="F14" s="18"/>
      <c r="G14" s="18"/>
      <c r="H14" s="18"/>
      <c r="I14" s="18"/>
      <c r="J14" s="6">
        <v>12</v>
      </c>
      <c r="K14" s="7" t="s">
        <v>176</v>
      </c>
      <c r="L14" s="7">
        <v>12</v>
      </c>
      <c r="M14" s="7">
        <v>1907</v>
      </c>
      <c r="N14" s="7">
        <v>3.3107999999999999E-2</v>
      </c>
      <c r="O14" s="7">
        <v>0.04</v>
      </c>
      <c r="P14" s="7">
        <v>0.25</v>
      </c>
      <c r="Q14" s="7">
        <v>0.21</v>
      </c>
      <c r="R14" s="7">
        <v>0.14236499999999999</v>
      </c>
      <c r="S14" s="7">
        <v>2.9951999999999999E-2</v>
      </c>
      <c r="T14" s="12">
        <v>271.49</v>
      </c>
      <c r="U14" s="13">
        <f t="shared" si="0"/>
        <v>7850</v>
      </c>
      <c r="V14" s="14">
        <f t="shared" si="1"/>
        <v>3.4584713375796182E-2</v>
      </c>
    </row>
    <row r="15" spans="1:22" x14ac:dyDescent="0.3">
      <c r="A15" s="18"/>
      <c r="B15" s="18"/>
      <c r="C15" s="18"/>
      <c r="D15" s="18"/>
      <c r="E15" s="18"/>
      <c r="F15" s="18"/>
      <c r="G15" s="18"/>
      <c r="H15" s="18"/>
      <c r="I15" s="18"/>
      <c r="J15" s="6">
        <v>9</v>
      </c>
      <c r="K15" s="7" t="s">
        <v>177</v>
      </c>
      <c r="L15" s="7">
        <v>9</v>
      </c>
      <c r="M15" s="7">
        <v>1401</v>
      </c>
      <c r="N15" s="7">
        <v>2.4323000000000001E-2</v>
      </c>
      <c r="O15" s="7">
        <v>-0.14000000000000001</v>
      </c>
      <c r="P15" s="7">
        <v>1.35</v>
      </c>
      <c r="Q15" s="7">
        <v>1.49</v>
      </c>
      <c r="R15" s="7">
        <v>0.141071</v>
      </c>
      <c r="S15" s="7">
        <v>7.9128000000000004E-2</v>
      </c>
      <c r="T15" s="12">
        <v>197.64</v>
      </c>
      <c r="U15" s="13">
        <f t="shared" si="0"/>
        <v>7850</v>
      </c>
      <c r="V15" s="14">
        <f t="shared" si="1"/>
        <v>2.5177070063694264E-2</v>
      </c>
    </row>
    <row r="16" spans="1:22" x14ac:dyDescent="0.3">
      <c r="J16" s="6">
        <v>10</v>
      </c>
      <c r="K16" s="7" t="s">
        <v>178</v>
      </c>
      <c r="L16" s="7">
        <v>10</v>
      </c>
      <c r="M16" s="7">
        <v>1134</v>
      </c>
      <c r="N16" s="7">
        <v>1.9688000000000001E-2</v>
      </c>
      <c r="O16" s="7">
        <v>-0.05</v>
      </c>
      <c r="P16" s="7">
        <v>5.56</v>
      </c>
      <c r="Q16" s="7">
        <v>5.61</v>
      </c>
      <c r="R16" s="7">
        <v>0.13202800000000001</v>
      </c>
      <c r="S16" s="7">
        <v>0.166071</v>
      </c>
      <c r="T16" s="12">
        <v>149.72</v>
      </c>
      <c r="U16" s="13">
        <f t="shared" si="0"/>
        <v>7850</v>
      </c>
      <c r="V16" s="14">
        <f t="shared" si="1"/>
        <v>1.9072611464968154E-2</v>
      </c>
    </row>
    <row r="17" spans="10:22" x14ac:dyDescent="0.3">
      <c r="J17" s="6">
        <v>7</v>
      </c>
      <c r="K17" s="7" t="s">
        <v>179</v>
      </c>
      <c r="L17" s="7">
        <v>7</v>
      </c>
      <c r="M17" s="7">
        <v>130</v>
      </c>
      <c r="N17" s="7">
        <v>2.2569999999999999E-3</v>
      </c>
      <c r="O17" s="7">
        <v>7.0000000000000007E-2</v>
      </c>
      <c r="P17" s="7">
        <v>2.4900000000000002</v>
      </c>
      <c r="Q17" s="7">
        <v>2.42</v>
      </c>
      <c r="R17" s="7">
        <v>0.27107700000000001</v>
      </c>
      <c r="S17" s="7">
        <v>0.35678700000000002</v>
      </c>
      <c r="T17" s="12">
        <v>35.24</v>
      </c>
      <c r="U17" s="13">
        <f t="shared" si="0"/>
        <v>7850</v>
      </c>
      <c r="V17" s="14">
        <f t="shared" si="1"/>
        <v>4.4891719745222929E-3</v>
      </c>
    </row>
    <row r="18" spans="10:22" x14ac:dyDescent="0.3">
      <c r="J18" s="6">
        <v>19</v>
      </c>
      <c r="K18" s="7" t="s">
        <v>180</v>
      </c>
      <c r="L18" s="7">
        <v>19</v>
      </c>
      <c r="M18" s="7">
        <v>225</v>
      </c>
      <c r="N18" s="7">
        <v>3.9060000000000002E-3</v>
      </c>
      <c r="O18" s="7">
        <v>0.03</v>
      </c>
      <c r="P18" s="7">
        <v>0.39</v>
      </c>
      <c r="Q18" s="7">
        <v>0.36</v>
      </c>
      <c r="R18" s="7">
        <v>0.11559999999999999</v>
      </c>
      <c r="S18" s="7">
        <v>3.7222999999999999E-2</v>
      </c>
      <c r="T18" s="12">
        <v>26.01</v>
      </c>
      <c r="U18" s="13">
        <f t="shared" si="0"/>
        <v>7850</v>
      </c>
      <c r="V18" s="14">
        <f t="shared" si="1"/>
        <v>3.3133757961783441E-3</v>
      </c>
    </row>
    <row r="19" spans="10:22" x14ac:dyDescent="0.3">
      <c r="J19" s="6">
        <v>6</v>
      </c>
      <c r="K19" s="7" t="s">
        <v>181</v>
      </c>
      <c r="L19" s="7">
        <v>6</v>
      </c>
      <c r="M19" s="7">
        <v>121</v>
      </c>
      <c r="N19" s="7">
        <v>2.101E-3</v>
      </c>
      <c r="O19" s="7">
        <v>0.05</v>
      </c>
      <c r="P19" s="7">
        <v>0.19</v>
      </c>
      <c r="Q19" s="7">
        <v>0.14000000000000001</v>
      </c>
      <c r="R19" s="7">
        <v>0.11652899999999999</v>
      </c>
      <c r="S19" s="7">
        <v>2.6182E-2</v>
      </c>
      <c r="T19" s="12">
        <v>14.1</v>
      </c>
      <c r="U19" s="13">
        <f t="shared" si="0"/>
        <v>7850</v>
      </c>
      <c r="V19" s="14">
        <f t="shared" si="1"/>
        <v>1.7961783439490446E-3</v>
      </c>
    </row>
    <row r="20" spans="10:22" x14ac:dyDescent="0.3">
      <c r="J20" s="6">
        <v>11</v>
      </c>
      <c r="K20" s="7" t="s">
        <v>182</v>
      </c>
      <c r="L20" s="7">
        <v>11</v>
      </c>
      <c r="M20" s="7">
        <v>82</v>
      </c>
      <c r="N20" s="7">
        <v>1.4239999999999999E-3</v>
      </c>
      <c r="O20" s="7">
        <v>0.05</v>
      </c>
      <c r="P20" s="7">
        <v>0.21</v>
      </c>
      <c r="Q20" s="7">
        <v>0.16</v>
      </c>
      <c r="R20" s="7">
        <v>0.142927</v>
      </c>
      <c r="S20" s="7">
        <v>3.2063000000000001E-2</v>
      </c>
      <c r="T20" s="12">
        <v>11.72</v>
      </c>
      <c r="U20" s="13">
        <f t="shared" si="0"/>
        <v>7850</v>
      </c>
      <c r="V20" s="14">
        <f t="shared" si="1"/>
        <v>1.4929936305732485E-3</v>
      </c>
    </row>
    <row r="21" spans="10:22" x14ac:dyDescent="0.3">
      <c r="J21" s="9">
        <v>13</v>
      </c>
      <c r="K21" s="10" t="s">
        <v>183</v>
      </c>
      <c r="L21" s="10">
        <v>13</v>
      </c>
      <c r="M21" s="10">
        <v>73</v>
      </c>
      <c r="N21" s="10">
        <v>1.2669999999999999E-3</v>
      </c>
      <c r="O21" s="10">
        <v>0.08</v>
      </c>
      <c r="P21" s="10">
        <v>0.21</v>
      </c>
      <c r="Q21" s="10">
        <v>0.13</v>
      </c>
      <c r="R21" s="10">
        <v>0.14246600000000001</v>
      </c>
      <c r="S21" s="10">
        <v>2.4926E-2</v>
      </c>
      <c r="T21" s="15">
        <v>10.4</v>
      </c>
      <c r="U21" s="16">
        <f t="shared" si="0"/>
        <v>7850</v>
      </c>
      <c r="V21" s="17">
        <f t="shared" si="1"/>
        <v>1.3248407643312102E-3</v>
      </c>
    </row>
  </sheetData>
  <autoFilter ref="J2:V2" xr:uid="{75688E7C-5B93-4BB9-93A8-9C70EDE1DA68}">
    <sortState xmlns:xlrd2="http://schemas.microsoft.com/office/spreadsheetml/2017/richdata2" ref="J3:V21">
      <sortCondition descending="1" ref="V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2982-C20B-437F-9068-2FDC4CD1A5CC}">
  <dimension ref="E1:H23"/>
  <sheetViews>
    <sheetView workbookViewId="0">
      <selection activeCell="K9" sqref="K9"/>
    </sheetView>
  </sheetViews>
  <sheetFormatPr baseColWidth="10" defaultRowHeight="14.4" x14ac:dyDescent="0.3"/>
  <cols>
    <col min="8" max="8" width="24.88671875" customWidth="1"/>
  </cols>
  <sheetData>
    <row r="1" spans="5:8" x14ac:dyDescent="0.3">
      <c r="E1" s="20" t="s">
        <v>1</v>
      </c>
      <c r="F1" s="18"/>
      <c r="G1" s="18"/>
      <c r="H1" s="18"/>
    </row>
    <row r="2" spans="5:8" x14ac:dyDescent="0.3">
      <c r="E2" s="33" t="s">
        <v>184</v>
      </c>
      <c r="F2" s="33" t="s">
        <v>185</v>
      </c>
      <c r="G2" s="24" t="s">
        <v>186</v>
      </c>
      <c r="H2" s="24" t="s">
        <v>187</v>
      </c>
    </row>
    <row r="3" spans="5:8" x14ac:dyDescent="0.3">
      <c r="E3" s="31">
        <v>-21.091581000000001</v>
      </c>
      <c r="F3" s="31">
        <v>-69.590743000000003</v>
      </c>
      <c r="G3" s="32" t="s">
        <v>188</v>
      </c>
      <c r="H3" s="32" t="s">
        <v>189</v>
      </c>
    </row>
    <row r="4" spans="5:8" x14ac:dyDescent="0.3">
      <c r="E4" s="31">
        <v>-20.975871999999999</v>
      </c>
      <c r="F4" s="31">
        <v>-69.945183</v>
      </c>
      <c r="G4" s="32" t="s">
        <v>190</v>
      </c>
      <c r="H4" s="32" t="s">
        <v>189</v>
      </c>
    </row>
    <row r="5" spans="5:8" x14ac:dyDescent="0.3">
      <c r="E5" s="31">
        <v>-22.770804999999999</v>
      </c>
      <c r="F5" s="31">
        <v>-69.237813000000003</v>
      </c>
      <c r="G5" s="32" t="s">
        <v>191</v>
      </c>
      <c r="H5" s="32" t="s">
        <v>192</v>
      </c>
    </row>
    <row r="6" spans="5:8" x14ac:dyDescent="0.3">
      <c r="E6" s="31">
        <v>-23.673732000000001</v>
      </c>
      <c r="F6" s="31">
        <v>-70.411347000000006</v>
      </c>
      <c r="G6" s="32" t="s">
        <v>15</v>
      </c>
      <c r="H6" s="32" t="s">
        <v>193</v>
      </c>
    </row>
    <row r="7" spans="5:8" x14ac:dyDescent="0.3">
      <c r="E7" s="31">
        <v>-21.047719000000001</v>
      </c>
      <c r="F7" s="31">
        <v>-69.972701000000001</v>
      </c>
      <c r="G7" s="32" t="s">
        <v>194</v>
      </c>
      <c r="H7" s="32" t="s">
        <v>195</v>
      </c>
    </row>
    <row r="8" spans="5:8" x14ac:dyDescent="0.3">
      <c r="E8" s="31">
        <v>-20.978204999999999</v>
      </c>
      <c r="F8" s="31">
        <v>-69.939025999999998</v>
      </c>
      <c r="G8" s="32" t="s">
        <v>196</v>
      </c>
      <c r="H8" s="32" t="s">
        <v>192</v>
      </c>
    </row>
    <row r="9" spans="5:8" x14ac:dyDescent="0.3">
      <c r="E9" s="31">
        <v>-20.885058999999998</v>
      </c>
      <c r="F9" s="31">
        <v>-70.040813999999997</v>
      </c>
      <c r="G9" s="32" t="s">
        <v>197</v>
      </c>
      <c r="H9" s="32" t="s">
        <v>198</v>
      </c>
    </row>
    <row r="10" spans="5:8" x14ac:dyDescent="0.3">
      <c r="E10" s="31">
        <v>-20.881212999999999</v>
      </c>
      <c r="F10" s="31">
        <v>-70.047109000000006</v>
      </c>
      <c r="G10" s="32" t="s">
        <v>199</v>
      </c>
      <c r="H10" s="32" t="s">
        <v>198</v>
      </c>
    </row>
    <row r="11" spans="5:8" x14ac:dyDescent="0.3">
      <c r="E11" s="31">
        <v>-20.753530999999999</v>
      </c>
      <c r="F11" s="31">
        <v>-70.181201000000001</v>
      </c>
      <c r="G11" s="32" t="s">
        <v>200</v>
      </c>
      <c r="H11" s="32" t="s">
        <v>198</v>
      </c>
    </row>
    <row r="12" spans="5:8" x14ac:dyDescent="0.3">
      <c r="E12" s="31">
        <v>-20.546828000000001</v>
      </c>
      <c r="F12" s="31">
        <v>-70.177402999999998</v>
      </c>
      <c r="G12" s="32" t="s">
        <v>201</v>
      </c>
      <c r="H12" s="32" t="s">
        <v>198</v>
      </c>
    </row>
    <row r="13" spans="5:8" x14ac:dyDescent="0.3">
      <c r="E13" s="31">
        <v>-20.236740999999999</v>
      </c>
      <c r="F13" s="31">
        <v>-70.142865999999998</v>
      </c>
      <c r="G13" s="32" t="s">
        <v>202</v>
      </c>
      <c r="H13" s="32" t="s">
        <v>198</v>
      </c>
    </row>
    <row r="14" spans="5:8" x14ac:dyDescent="0.3">
      <c r="E14" s="31">
        <v>-20.221872999999999</v>
      </c>
      <c r="F14" s="31">
        <v>-70.140753000000004</v>
      </c>
      <c r="G14" s="32" t="s">
        <v>203</v>
      </c>
      <c r="H14" s="32" t="s">
        <v>198</v>
      </c>
    </row>
    <row r="15" spans="5:8" x14ac:dyDescent="0.3">
      <c r="E15" s="31">
        <v>-20.10501</v>
      </c>
      <c r="F15" s="31">
        <v>-70.076481999999999</v>
      </c>
      <c r="G15" s="32" t="s">
        <v>16</v>
      </c>
      <c r="H15" s="32" t="s">
        <v>189</v>
      </c>
    </row>
    <row r="16" spans="5:8" x14ac:dyDescent="0.3">
      <c r="E16" s="31">
        <v>-18.871714999999998</v>
      </c>
      <c r="F16" s="31">
        <v>-70.229048000000006</v>
      </c>
      <c r="G16" s="32" t="s">
        <v>204</v>
      </c>
      <c r="H16" s="32" t="s">
        <v>189</v>
      </c>
    </row>
    <row r="17" spans="5:8" x14ac:dyDescent="0.3">
      <c r="E17" s="31">
        <v>-18.862708999999999</v>
      </c>
      <c r="F17" s="31">
        <v>-70.217581999999993</v>
      </c>
      <c r="G17" s="32" t="s">
        <v>205</v>
      </c>
      <c r="H17" s="32" t="s">
        <v>189</v>
      </c>
    </row>
    <row r="18" spans="5:8" x14ac:dyDescent="0.3">
      <c r="E18" s="31">
        <v>-18.792670000000001</v>
      </c>
      <c r="F18" s="31">
        <v>-70.174474000000004</v>
      </c>
      <c r="G18" s="32" t="s">
        <v>206</v>
      </c>
      <c r="H18" s="32" t="s">
        <v>189</v>
      </c>
    </row>
    <row r="19" spans="5:8" x14ac:dyDescent="0.3">
      <c r="E19" s="31">
        <v>-18.693325999999999</v>
      </c>
      <c r="F19" s="31">
        <v>-70.203280000000007</v>
      </c>
      <c r="G19" s="32" t="s">
        <v>207</v>
      </c>
      <c r="H19" s="32" t="s">
        <v>189</v>
      </c>
    </row>
    <row r="20" spans="5:8" x14ac:dyDescent="0.3">
      <c r="E20" s="31">
        <v>-18.480748999999999</v>
      </c>
      <c r="F20" s="31">
        <v>-70.309152999999995</v>
      </c>
      <c r="G20" s="32" t="s">
        <v>208</v>
      </c>
      <c r="H20" s="32" t="s">
        <v>198</v>
      </c>
    </row>
    <row r="21" spans="5:8" x14ac:dyDescent="0.3">
      <c r="E21" s="31">
        <v>-18.467092999999998</v>
      </c>
      <c r="F21" s="31">
        <v>-70.287976999999998</v>
      </c>
      <c r="G21" s="32" t="s">
        <v>209</v>
      </c>
      <c r="H21" s="32" t="s">
        <v>198</v>
      </c>
    </row>
    <row r="22" spans="5:8" x14ac:dyDescent="0.3">
      <c r="E22" s="31">
        <v>-18.439558999999999</v>
      </c>
      <c r="F22" s="31">
        <v>-70.290610999999998</v>
      </c>
      <c r="G22" s="32" t="s">
        <v>210</v>
      </c>
      <c r="H22" s="32" t="s">
        <v>198</v>
      </c>
    </row>
    <row r="23" spans="5:8" x14ac:dyDescent="0.3">
      <c r="E23" s="31">
        <v>-18.356155000000001</v>
      </c>
      <c r="F23" s="31">
        <v>-70.349063999999998</v>
      </c>
      <c r="G23" s="32" t="s">
        <v>211</v>
      </c>
      <c r="H23" s="32" t="s">
        <v>198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0397-66BE-45EB-9925-7EA8D8482559}">
  <dimension ref="A1"/>
  <sheetViews>
    <sheetView workbookViewId="0">
      <selection activeCell="D28" sqref="D28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39AA-EB01-4500-9B1D-B0BEF2BA0178}">
  <dimension ref="A1:E6"/>
  <sheetViews>
    <sheetView workbookViewId="0">
      <selection activeCell="H5" sqref="H5"/>
    </sheetView>
  </sheetViews>
  <sheetFormatPr baseColWidth="10" defaultColWidth="11.44140625" defaultRowHeight="14.4" x14ac:dyDescent="0.3"/>
  <cols>
    <col min="5" max="5" width="25.33203125" customWidth="1"/>
  </cols>
  <sheetData>
    <row r="1" spans="1:5" x14ac:dyDescent="0.3">
      <c r="A1" s="18" t="s">
        <v>2</v>
      </c>
      <c r="B1" s="18"/>
      <c r="C1" s="18"/>
      <c r="D1" s="18"/>
      <c r="E1" s="18"/>
    </row>
    <row r="2" spans="1:5" ht="27" customHeight="1" x14ac:dyDescent="0.3">
      <c r="A2" s="23" t="s">
        <v>212</v>
      </c>
      <c r="B2" s="23" t="s">
        <v>213</v>
      </c>
      <c r="C2" s="23" t="s">
        <v>214</v>
      </c>
      <c r="D2" s="23" t="s">
        <v>215</v>
      </c>
      <c r="E2" s="23" t="s">
        <v>216</v>
      </c>
    </row>
    <row r="3" spans="1:5" x14ac:dyDescent="0.3">
      <c r="A3" s="19">
        <v>2015</v>
      </c>
      <c r="B3" s="19">
        <v>18</v>
      </c>
      <c r="C3" s="19">
        <v>4</v>
      </c>
      <c r="D3" s="19"/>
      <c r="E3" s="19"/>
    </row>
    <row r="4" spans="1:5" x14ac:dyDescent="0.3">
      <c r="A4" s="19">
        <v>2016</v>
      </c>
      <c r="B4" s="19">
        <v>275</v>
      </c>
      <c r="C4" s="19">
        <v>94</v>
      </c>
      <c r="D4" s="19">
        <v>14</v>
      </c>
      <c r="E4" s="19">
        <v>10</v>
      </c>
    </row>
    <row r="5" spans="1:5" x14ac:dyDescent="0.3">
      <c r="A5" s="19">
        <v>2017</v>
      </c>
      <c r="B5" s="19">
        <v>389</v>
      </c>
      <c r="C5" s="19">
        <v>86</v>
      </c>
      <c r="D5" s="19">
        <v>11</v>
      </c>
      <c r="E5" s="19"/>
    </row>
    <row r="6" spans="1:5" x14ac:dyDescent="0.3">
      <c r="A6" s="19">
        <v>2018</v>
      </c>
      <c r="B6" s="19">
        <v>426</v>
      </c>
      <c r="C6" s="19">
        <v>24</v>
      </c>
      <c r="D6" s="19">
        <v>12</v>
      </c>
      <c r="E6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545D-A1FB-4173-BB4F-2D5BAAD27AC0}">
  <dimension ref="A1:I17"/>
  <sheetViews>
    <sheetView workbookViewId="0">
      <selection activeCell="J19" sqref="J19"/>
    </sheetView>
  </sheetViews>
  <sheetFormatPr baseColWidth="10" defaultColWidth="11.44140625" defaultRowHeight="14.4" x14ac:dyDescent="0.3"/>
  <cols>
    <col min="5" max="5" width="14.5546875" customWidth="1"/>
    <col min="9" max="9" width="13.88671875" customWidth="1"/>
  </cols>
  <sheetData>
    <row r="1" spans="1:9" x14ac:dyDescent="0.3">
      <c r="A1" s="1" t="s">
        <v>3</v>
      </c>
      <c r="B1" s="18"/>
      <c r="C1" s="18"/>
      <c r="D1" s="18"/>
      <c r="E1" s="18"/>
      <c r="F1" s="18"/>
      <c r="G1" s="18"/>
      <c r="H1" s="18"/>
      <c r="I1" s="18"/>
    </row>
    <row r="2" spans="1:9" ht="27" customHeight="1" x14ac:dyDescent="0.3">
      <c r="A2" s="34" t="s">
        <v>217</v>
      </c>
      <c r="B2" s="34" t="s">
        <v>255</v>
      </c>
      <c r="C2" s="34" t="s">
        <v>218</v>
      </c>
      <c r="D2" s="34" t="s">
        <v>219</v>
      </c>
      <c r="E2" s="34" t="s">
        <v>220</v>
      </c>
      <c r="F2" s="34" t="s">
        <v>221</v>
      </c>
      <c r="G2" s="34" t="s">
        <v>256</v>
      </c>
      <c r="H2" s="34" t="s">
        <v>222</v>
      </c>
      <c r="I2" s="34" t="s">
        <v>257</v>
      </c>
    </row>
    <row r="3" spans="1:9" x14ac:dyDescent="0.3">
      <c r="A3" s="35">
        <v>2014</v>
      </c>
      <c r="B3" s="36">
        <v>1298</v>
      </c>
      <c r="C3" s="35">
        <v>205</v>
      </c>
      <c r="D3" s="35">
        <v>590</v>
      </c>
      <c r="E3" s="35">
        <v>20</v>
      </c>
      <c r="F3" s="35">
        <v>99</v>
      </c>
      <c r="G3" s="35"/>
      <c r="H3" s="35"/>
      <c r="I3" s="35"/>
    </row>
    <row r="4" spans="1:9" x14ac:dyDescent="0.3">
      <c r="A4" s="35">
        <v>2015</v>
      </c>
      <c r="B4" s="36">
        <v>1156</v>
      </c>
      <c r="C4" s="36">
        <v>1306</v>
      </c>
      <c r="D4" s="35">
        <v>483</v>
      </c>
      <c r="E4" s="35">
        <v>240</v>
      </c>
      <c r="F4" s="35"/>
      <c r="G4" s="35"/>
      <c r="H4" s="35"/>
      <c r="I4" s="35"/>
    </row>
    <row r="5" spans="1:9" x14ac:dyDescent="0.3">
      <c r="A5" s="35">
        <v>2016</v>
      </c>
      <c r="B5" s="35">
        <v>583</v>
      </c>
      <c r="C5" s="35">
        <v>116</v>
      </c>
      <c r="D5" s="35">
        <v>86</v>
      </c>
      <c r="E5" s="35"/>
      <c r="F5" s="35"/>
      <c r="G5" s="35"/>
      <c r="H5" s="35"/>
      <c r="I5" s="35"/>
    </row>
    <row r="6" spans="1:9" x14ac:dyDescent="0.3">
      <c r="A6" s="35">
        <v>2017</v>
      </c>
      <c r="B6" s="35">
        <v>624</v>
      </c>
      <c r="C6" s="36">
        <v>1959</v>
      </c>
      <c r="D6" s="35">
        <v>39</v>
      </c>
      <c r="E6" s="35">
        <v>27</v>
      </c>
      <c r="F6" s="35">
        <v>24</v>
      </c>
      <c r="G6" s="35"/>
      <c r="H6" s="35"/>
      <c r="I6" s="35"/>
    </row>
    <row r="7" spans="1:9" x14ac:dyDescent="0.3">
      <c r="A7" s="35">
        <v>2018</v>
      </c>
      <c r="B7" s="35">
        <v>167</v>
      </c>
      <c r="C7" s="36">
        <v>1951</v>
      </c>
      <c r="D7" s="35"/>
      <c r="E7" s="35"/>
      <c r="F7" s="35"/>
      <c r="G7" s="35"/>
      <c r="H7" s="35"/>
      <c r="I7" s="35"/>
    </row>
    <row r="8" spans="1:9" x14ac:dyDescent="0.3">
      <c r="A8" s="35">
        <v>2014</v>
      </c>
      <c r="B8" s="35">
        <v>909</v>
      </c>
      <c r="C8" s="35">
        <v>119</v>
      </c>
      <c r="D8" s="35">
        <v>469</v>
      </c>
      <c r="E8" s="35">
        <v>2</v>
      </c>
      <c r="F8" s="35"/>
      <c r="G8" s="35"/>
      <c r="H8" s="35">
        <v>14</v>
      </c>
      <c r="I8" s="35">
        <v>38</v>
      </c>
    </row>
    <row r="9" spans="1:9" x14ac:dyDescent="0.3">
      <c r="A9" s="35">
        <v>2015</v>
      </c>
      <c r="B9" s="36">
        <v>6073</v>
      </c>
      <c r="C9" s="36">
        <v>1337</v>
      </c>
      <c r="D9" s="36">
        <v>1462</v>
      </c>
      <c r="E9" s="35">
        <v>38</v>
      </c>
      <c r="F9" s="35"/>
      <c r="G9" s="35"/>
      <c r="H9" s="35"/>
      <c r="I9" s="35">
        <v>20</v>
      </c>
    </row>
    <row r="10" spans="1:9" x14ac:dyDescent="0.3">
      <c r="A10" s="35">
        <v>2016</v>
      </c>
      <c r="B10" s="35">
        <v>445</v>
      </c>
      <c r="C10" s="35">
        <v>241</v>
      </c>
      <c r="D10" s="35">
        <v>122</v>
      </c>
      <c r="E10" s="35">
        <v>49</v>
      </c>
      <c r="F10" s="35"/>
      <c r="G10" s="35"/>
      <c r="H10" s="35"/>
      <c r="I10" s="35"/>
    </row>
    <row r="11" spans="1:9" x14ac:dyDescent="0.3">
      <c r="A11" s="35">
        <v>2017</v>
      </c>
      <c r="B11" s="35">
        <v>194</v>
      </c>
      <c r="C11" s="35">
        <v>673</v>
      </c>
      <c r="D11" s="35">
        <v>53</v>
      </c>
      <c r="E11" s="35"/>
      <c r="F11" s="35"/>
      <c r="G11" s="35"/>
      <c r="H11" s="35"/>
      <c r="I11" s="35"/>
    </row>
    <row r="12" spans="1:9" x14ac:dyDescent="0.3">
      <c r="A12" s="35">
        <v>2018</v>
      </c>
      <c r="B12" s="35">
        <v>32</v>
      </c>
      <c r="C12" s="35">
        <v>976</v>
      </c>
      <c r="D12" s="35">
        <v>28</v>
      </c>
      <c r="E12" s="35"/>
      <c r="F12" s="35"/>
      <c r="G12" s="35"/>
      <c r="H12" s="35"/>
      <c r="I12" s="35"/>
    </row>
    <row r="13" spans="1:9" x14ac:dyDescent="0.3">
      <c r="A13" s="35">
        <v>2014</v>
      </c>
      <c r="B13" s="36">
        <v>3804</v>
      </c>
      <c r="C13" s="35">
        <v>12</v>
      </c>
      <c r="D13" s="35">
        <v>275</v>
      </c>
      <c r="E13" s="35"/>
      <c r="F13" s="35"/>
      <c r="G13" s="35">
        <v>21</v>
      </c>
      <c r="H13" s="35">
        <v>8</v>
      </c>
      <c r="I13" s="35"/>
    </row>
    <row r="14" spans="1:9" x14ac:dyDescent="0.3">
      <c r="A14" s="35">
        <v>2015</v>
      </c>
      <c r="B14" s="36">
        <v>3360</v>
      </c>
      <c r="C14" s="35">
        <v>11</v>
      </c>
      <c r="D14" s="35">
        <v>207</v>
      </c>
      <c r="E14" s="35"/>
      <c r="F14" s="35">
        <v>59</v>
      </c>
      <c r="G14" s="35">
        <v>16</v>
      </c>
      <c r="H14" s="35"/>
      <c r="I14" s="35"/>
    </row>
    <row r="15" spans="1:9" x14ac:dyDescent="0.3">
      <c r="A15" s="35">
        <v>2016</v>
      </c>
      <c r="B15" s="36">
        <v>2878</v>
      </c>
      <c r="C15" s="35">
        <v>449</v>
      </c>
      <c r="D15" s="35">
        <v>169</v>
      </c>
      <c r="E15" s="35">
        <v>10</v>
      </c>
      <c r="F15" s="35"/>
      <c r="G15" s="35">
        <v>4</v>
      </c>
      <c r="H15" s="35"/>
      <c r="I15" s="35"/>
    </row>
    <row r="16" spans="1:9" x14ac:dyDescent="0.3">
      <c r="A16" s="35">
        <v>2017</v>
      </c>
      <c r="B16" s="36">
        <v>1561</v>
      </c>
      <c r="C16" s="36">
        <v>1169</v>
      </c>
      <c r="D16" s="35">
        <v>74</v>
      </c>
      <c r="E16" s="35">
        <v>11</v>
      </c>
      <c r="F16" s="35">
        <v>20</v>
      </c>
      <c r="G16" s="35"/>
      <c r="H16" s="35"/>
      <c r="I16" s="35"/>
    </row>
    <row r="17" spans="1:9" x14ac:dyDescent="0.3">
      <c r="A17" s="35">
        <v>2018</v>
      </c>
      <c r="B17" s="35">
        <v>682</v>
      </c>
      <c r="C17" s="36">
        <v>3728</v>
      </c>
      <c r="D17" s="35">
        <v>81</v>
      </c>
      <c r="E17" s="35"/>
      <c r="F17" s="35">
        <v>12</v>
      </c>
      <c r="G17" s="35"/>
      <c r="H17" s="35">
        <v>12</v>
      </c>
      <c r="I17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32A0-6293-4953-937D-6B38565D4725}">
  <dimension ref="A1:C17"/>
  <sheetViews>
    <sheetView workbookViewId="0">
      <selection activeCell="G7" sqref="G7"/>
    </sheetView>
  </sheetViews>
  <sheetFormatPr baseColWidth="10" defaultColWidth="11.44140625" defaultRowHeight="14.4" x14ac:dyDescent="0.3"/>
  <cols>
    <col min="1" max="1" width="15.88671875" customWidth="1"/>
    <col min="2" max="2" width="17" customWidth="1"/>
    <col min="3" max="3" width="19" customWidth="1"/>
  </cols>
  <sheetData>
    <row r="1" spans="1:3" x14ac:dyDescent="0.3">
      <c r="A1" s="20" t="s">
        <v>4</v>
      </c>
    </row>
    <row r="2" spans="1:3" ht="28.8" x14ac:dyDescent="0.3">
      <c r="A2" s="23" t="s">
        <v>212</v>
      </c>
      <c r="B2" s="23" t="s">
        <v>223</v>
      </c>
      <c r="C2" s="23" t="s">
        <v>224</v>
      </c>
    </row>
    <row r="3" spans="1:3" x14ac:dyDescent="0.3">
      <c r="A3" s="35">
        <v>2014</v>
      </c>
      <c r="B3" s="35"/>
      <c r="C3" s="36">
        <v>2212</v>
      </c>
    </row>
    <row r="4" spans="1:3" x14ac:dyDescent="0.3">
      <c r="A4" s="35">
        <v>2015</v>
      </c>
      <c r="B4" s="35">
        <v>13</v>
      </c>
      <c r="C4" s="36">
        <v>3185</v>
      </c>
    </row>
    <row r="5" spans="1:3" x14ac:dyDescent="0.3">
      <c r="A5" s="35">
        <v>2016</v>
      </c>
      <c r="B5" s="35"/>
      <c r="C5" s="35">
        <v>785</v>
      </c>
    </row>
    <row r="6" spans="1:3" x14ac:dyDescent="0.3">
      <c r="A6" s="35">
        <v>2017</v>
      </c>
      <c r="B6" s="36">
        <v>39776</v>
      </c>
      <c r="C6" s="36">
        <v>2673</v>
      </c>
    </row>
    <row r="7" spans="1:3" x14ac:dyDescent="0.3">
      <c r="A7" s="35">
        <v>2018</v>
      </c>
      <c r="B7" s="36">
        <v>11702</v>
      </c>
      <c r="C7" s="36">
        <v>2118</v>
      </c>
    </row>
    <row r="8" spans="1:3" x14ac:dyDescent="0.3">
      <c r="A8" s="35">
        <v>2014</v>
      </c>
      <c r="B8" s="36">
        <v>11017</v>
      </c>
      <c r="C8" s="36">
        <v>1551</v>
      </c>
    </row>
    <row r="9" spans="1:3" x14ac:dyDescent="0.3">
      <c r="A9" s="35">
        <v>2015</v>
      </c>
      <c r="B9" s="36">
        <v>1718</v>
      </c>
      <c r="C9" s="36">
        <v>8930</v>
      </c>
    </row>
    <row r="10" spans="1:3" x14ac:dyDescent="0.3">
      <c r="A10" s="35">
        <v>2016</v>
      </c>
      <c r="B10" s="35">
        <v>508</v>
      </c>
      <c r="C10" s="35">
        <v>857</v>
      </c>
    </row>
    <row r="11" spans="1:3" x14ac:dyDescent="0.3">
      <c r="A11" s="35">
        <v>2017</v>
      </c>
      <c r="B11" s="35">
        <v>95</v>
      </c>
      <c r="C11" s="35">
        <v>920</v>
      </c>
    </row>
    <row r="12" spans="1:3" x14ac:dyDescent="0.3">
      <c r="A12" s="35">
        <v>2018</v>
      </c>
      <c r="B12" s="36">
        <v>6348</v>
      </c>
      <c r="C12" s="36">
        <v>1036</v>
      </c>
    </row>
    <row r="13" spans="1:3" x14ac:dyDescent="0.3">
      <c r="A13" s="35">
        <v>2014</v>
      </c>
      <c r="B13" s="36">
        <v>16043</v>
      </c>
      <c r="C13" s="36">
        <v>4120</v>
      </c>
    </row>
    <row r="14" spans="1:3" x14ac:dyDescent="0.3">
      <c r="A14" s="35">
        <v>2015</v>
      </c>
      <c r="B14" s="35">
        <v>247</v>
      </c>
      <c r="C14" s="36">
        <v>3653</v>
      </c>
    </row>
    <row r="15" spans="1:3" x14ac:dyDescent="0.3">
      <c r="A15" s="35">
        <v>2016</v>
      </c>
      <c r="B15" s="36">
        <v>22894</v>
      </c>
      <c r="C15" s="36">
        <v>3510</v>
      </c>
    </row>
    <row r="16" spans="1:3" x14ac:dyDescent="0.3">
      <c r="A16" s="35">
        <v>2017</v>
      </c>
      <c r="B16" s="36">
        <v>10171</v>
      </c>
      <c r="C16" s="36">
        <v>2835</v>
      </c>
    </row>
    <row r="17" spans="1:3" x14ac:dyDescent="0.3">
      <c r="A17" s="35">
        <v>2018</v>
      </c>
      <c r="B17" s="35">
        <v>12</v>
      </c>
      <c r="C17" s="36">
        <v>4515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D2DEC3419F5643801044CB0D5C8BC0" ma:contentTypeVersion="2" ma:contentTypeDescription="Crear nuevo documento." ma:contentTypeScope="" ma:versionID="6a397fab7822a073f61ae3d6641d0ef8">
  <xsd:schema xmlns:xsd="http://www.w3.org/2001/XMLSchema" xmlns:xs="http://www.w3.org/2001/XMLSchema" xmlns:p="http://schemas.microsoft.com/office/2006/metadata/properties" xmlns:ns2="cb84027a-65b9-46c6-b9fa-ce08cc4becea" targetNamespace="http://schemas.microsoft.com/office/2006/metadata/properties" ma:root="true" ma:fieldsID="cc709ebfa15764b9112211afbe2b39d6" ns2:_="">
    <xsd:import namespace="cb84027a-65b9-46c6-b9fa-ce08cc4bec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4027a-65b9-46c6-b9fa-ce08cc4bec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962EC-A33B-4E1A-9726-3F8DE3025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4027a-65b9-46c6-b9fa-ce08cc4bec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AB1752-376C-42A0-9041-BD42DCCEB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6CE60-1ECA-41AD-A4F6-045CA0C782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Mapa de contaminación lumínica </vt:lpstr>
      <vt:lpstr>Contaminación en Áreas protegid</vt:lpstr>
      <vt:lpstr>Mapa de cercanía de ciudades a </vt:lpstr>
      <vt:lpstr>Mapa migración golondrina</vt:lpstr>
      <vt:lpstr>Mapa contaminación en áreas pro</vt:lpstr>
      <vt:lpstr>Certificaciones otorgadas según</vt:lpstr>
      <vt:lpstr>Luminarias nuevas en las region</vt:lpstr>
      <vt:lpstr>Recambios y nuevas luminarias 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Kenjiro</dc:creator>
  <cp:keywords/>
  <dc:description/>
  <cp:lastModifiedBy>Maria josé</cp:lastModifiedBy>
  <cp:revision/>
  <dcterms:created xsi:type="dcterms:W3CDTF">2020-06-18T06:52:03Z</dcterms:created>
  <dcterms:modified xsi:type="dcterms:W3CDTF">2021-06-02T02:59:38Z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0x0101005DD2DEC3419F5643801044CB0D5C8BC0</vt:lpwstr>
  </property>
</Properties>
</file>