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a.herrera\Desktop\MMA 2022\Datos brutos REMA 2021\"/>
    </mc:Choice>
  </mc:AlternateContent>
  <bookViews>
    <workbookView xWindow="-105" yWindow="-105" windowWidth="23250" windowHeight="12450"/>
  </bookViews>
  <sheets>
    <sheet name="índice" sheetId="1" r:id="rId1"/>
    <sheet name="Superficie uso de suelo" sheetId="2" r:id="rId2"/>
    <sheet name="Superficie sembrada " sheetId="5" r:id="rId3"/>
    <sheet name="Superficie erosión potencial" sheetId="8" r:id="rId4"/>
    <sheet name="Tierras degradadas" sheetId="6" r:id="rId5"/>
    <sheet name="Superficie de erosión" sheetId="7" r:id="rId6"/>
    <sheet name="Denuncias áridos" sheetId="3" r:id="rId7"/>
  </sheets>
  <externalReferences>
    <externalReference r:id="rId8"/>
  </externalReferences>
  <definedNames>
    <definedName name="___INDEX_SHEET___ASAP_Utilities">#REF!</definedName>
    <definedName name="consumo_2017">[1]CONSUMO_ELETRICO_2017!$B$1:$C$118</definedName>
    <definedName name="EA_23">#REF!</definedName>
    <definedName name="FP">[1]FACTOR_DE_PLANTA!$A$3:$D$120</definedName>
    <definedName name="Pot_declarada_2017">[1]SUMA_POT_COMUNA_AL_2017!$A$1:$B$212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7" i="8" l="1"/>
  <c r="K26" i="8"/>
  <c r="K25" i="8"/>
  <c r="K24" i="8"/>
  <c r="J27" i="7"/>
  <c r="J26" i="7"/>
  <c r="J25" i="7"/>
  <c r="J24" i="7"/>
  <c r="C26" i="5"/>
  <c r="C25" i="5"/>
  <c r="C23" i="5"/>
  <c r="C20" i="5" s="1"/>
  <c r="C22" i="5"/>
  <c r="C21" i="5"/>
  <c r="C19" i="5"/>
  <c r="C18" i="5"/>
  <c r="C17" i="5"/>
  <c r="C16" i="5"/>
  <c r="C15" i="5"/>
  <c r="C13" i="5"/>
  <c r="C12" i="5"/>
  <c r="C11" i="5"/>
  <c r="C10" i="5"/>
  <c r="C9" i="5"/>
  <c r="C8" i="5"/>
  <c r="C7" i="5"/>
  <c r="C6" i="5"/>
  <c r="C5" i="5"/>
  <c r="C14" i="5" l="1"/>
  <c r="C4" i="5"/>
</calcChain>
</file>

<file path=xl/comments1.xml><?xml version="1.0" encoding="utf-8"?>
<comments xmlns="http://schemas.openxmlformats.org/spreadsheetml/2006/main">
  <authors>
    <author>Autor</author>
  </authors>
  <commentList>
    <comment ref="I88" authorId="0" shapeId="0">
      <text>
        <r>
          <rPr>
            <b/>
            <sz val="8"/>
            <color indexed="81"/>
            <rFont val="Tahoma"/>
            <family val="2"/>
          </rPr>
          <t>Autor:</t>
        </r>
        <r>
          <rPr>
            <sz val="8"/>
            <color indexed="81"/>
            <rFont val="Tahoma"/>
            <family val="2"/>
          </rPr>
          <t xml:space="preserve">
Se elimina por menos de tres informantes</t>
        </r>
      </text>
    </comment>
  </commentList>
</comments>
</file>

<file path=xl/sharedStrings.xml><?xml version="1.0" encoding="utf-8"?>
<sst xmlns="http://schemas.openxmlformats.org/spreadsheetml/2006/main" count="2519" uniqueCount="403">
  <si>
    <t>Capítulo</t>
  </si>
  <si>
    <t>Indicador</t>
  </si>
  <si>
    <t>Variables</t>
  </si>
  <si>
    <t>Unidad de medida</t>
  </si>
  <si>
    <t>Fuente</t>
  </si>
  <si>
    <t>Tierras</t>
  </si>
  <si>
    <t>I-S4. ESTIMACIÓN DE SUPERFICIE SEMBRADA A NIVEL REGIONAL PARA EL AÑO AGRÍCOLA 2020-2021</t>
  </si>
  <si>
    <t>Superficie de Uso del suelo</t>
  </si>
  <si>
    <t>Denuncias por extracción de áridos recepcionadas por la SMA</t>
  </si>
  <si>
    <t>Instituto Nacional de Estadísticas (INE), 2021.</t>
  </si>
  <si>
    <t>Número</t>
  </si>
  <si>
    <t>Hectáreas</t>
  </si>
  <si>
    <t xml:space="preserve">Superficie de tierras degradadas </t>
  </si>
  <si>
    <t>Centro de Información de Recursos Naturales (CIREN), 2021.</t>
  </si>
  <si>
    <t>Centro de Información de RecursosNaturales (CIREN), 2021.</t>
  </si>
  <si>
    <t>Región</t>
  </si>
  <si>
    <t>Praderas y Matorrales</t>
  </si>
  <si>
    <t>Bosques</t>
  </si>
  <si>
    <t>Áreas desprovistas de vegetación</t>
  </si>
  <si>
    <t>Terrenos Agrícolas</t>
  </si>
  <si>
    <t>Nieves y Glaciares</t>
  </si>
  <si>
    <t>Humedales</t>
  </si>
  <si>
    <t>Cuerpos de agua</t>
  </si>
  <si>
    <t>Áreas Urbanas e Industriales</t>
  </si>
  <si>
    <t>Áreas no reconocidas</t>
  </si>
  <si>
    <t>Arica y Parinacota</t>
  </si>
  <si>
    <t>Tarapacá</t>
  </si>
  <si>
    <t>Coquimbo</t>
  </si>
  <si>
    <t>Metropolitana</t>
  </si>
  <si>
    <t>Maule</t>
  </si>
  <si>
    <t>Ñuble</t>
  </si>
  <si>
    <t>Biobío</t>
  </si>
  <si>
    <t>Los Ríos</t>
  </si>
  <si>
    <t>Aysén</t>
  </si>
  <si>
    <t>SUPERFICIE DE USOS DE SUELO REGIONAL, EN HECTÁREAS. AÑO 2020</t>
  </si>
  <si>
    <t xml:space="preserve"> </t>
  </si>
  <si>
    <t>REGIÓN</t>
  </si>
  <si>
    <t>TOTAL</t>
  </si>
  <si>
    <t>Año de Actualización</t>
  </si>
  <si>
    <t>Año de Publicación</t>
  </si>
  <si>
    <t>2014</t>
  </si>
  <si>
    <t>2015</t>
  </si>
  <si>
    <t>2016</t>
  </si>
  <si>
    <t>2018</t>
  </si>
  <si>
    <t>Antofagasta*</t>
  </si>
  <si>
    <t>2018-2020</t>
  </si>
  <si>
    <t>2021</t>
  </si>
  <si>
    <t xml:space="preserve">Atacama  </t>
  </si>
  <si>
    <t>2020</t>
  </si>
  <si>
    <t xml:space="preserve">Valparaíso   </t>
  </si>
  <si>
    <t>2012</t>
  </si>
  <si>
    <t xml:space="preserve">O'Higgins    </t>
  </si>
  <si>
    <t>Ñuble*</t>
  </si>
  <si>
    <t>2017</t>
  </si>
  <si>
    <t xml:space="preserve">La Araucanía </t>
  </si>
  <si>
    <t>2013</t>
  </si>
  <si>
    <t xml:space="preserve">Los Lagos  </t>
  </si>
  <si>
    <t>2011</t>
  </si>
  <si>
    <t>Magallanes y de La Antártica*</t>
  </si>
  <si>
    <t>2017-2019</t>
  </si>
  <si>
    <t>TOTAL PAÍS</t>
  </si>
  <si>
    <t>Porcentaje Nacional</t>
  </si>
  <si>
    <t>*</t>
  </si>
  <si>
    <t>Última publicación realizada de los Catastro de Uso de Suelo y vegetación, corresponde a la Región de Antofagasta y Magallanes.</t>
  </si>
  <si>
    <t>Nota:</t>
  </si>
  <si>
    <t>El año de actualización corresponde al año de levantamiento de la información (año del proyecto) y el año de publicación aquel dónde se realiza la publicación de los datos.</t>
  </si>
  <si>
    <r>
      <t xml:space="preserve">Estas regiones contemplan la definición de la Ley 20.283 para considerar la superficie del uso Bosques, y cuentan con los ajustes geométricos y correcciones de escala y resolución de mayor detalle cartográfico, por esta razón </t>
    </r>
    <r>
      <rPr>
        <b/>
        <sz val="10"/>
        <color rgb="FF444444"/>
        <rFont val="Arial"/>
        <family val="2"/>
      </rPr>
      <t>no es posible hacer el cálculo directo de cambio de superficies en el uso de la tierra</t>
    </r>
    <r>
      <rPr>
        <sz val="10"/>
        <color rgb="FF444444"/>
        <rFont val="Arial"/>
        <family val="2"/>
      </rPr>
      <t xml:space="preserve"> con las cifras anteriores. </t>
    </r>
  </si>
  <si>
    <t>Superficies de uso de suelos, según tipo de uso de suelo y región, 2020 (porcentaje) (REMA 2021)</t>
  </si>
  <si>
    <t xml:space="preserve"> Áreas Urbanas e Industriales</t>
  </si>
  <si>
    <t xml:space="preserve">Praderas y Matorrales </t>
  </si>
  <si>
    <t xml:space="preserve">Bosques </t>
  </si>
  <si>
    <t xml:space="preserve">Humedales </t>
  </si>
  <si>
    <t xml:space="preserve">Áreas desprovistas de vegetación </t>
  </si>
  <si>
    <t xml:space="preserve">Nieves y Glaciares </t>
  </si>
  <si>
    <t xml:space="preserve">Cuerpos de agua </t>
  </si>
  <si>
    <t xml:space="preserve">Áreas no reconocidas </t>
  </si>
  <si>
    <t>Número de denuncias de extracción de áridos por año (2013 - 2020)</t>
  </si>
  <si>
    <t>Año</t>
  </si>
  <si>
    <t>Número de denuncias</t>
  </si>
  <si>
    <t>%</t>
  </si>
  <si>
    <t>Ficha</t>
  </si>
  <si>
    <t>13,2</t>
  </si>
  <si>
    <t>10,4</t>
  </si>
  <si>
    <t>13,6</t>
  </si>
  <si>
    <t>5,6</t>
  </si>
  <si>
    <t>8,4</t>
  </si>
  <si>
    <t>16,4</t>
  </si>
  <si>
    <t>19,2</t>
  </si>
  <si>
    <t>Número de denuncias de extracción de áridos por región (2013 - 2020)</t>
  </si>
  <si>
    <t>Total</t>
  </si>
  <si>
    <t>Región No Identificada/Registrada</t>
  </si>
  <si>
    <t>60,4</t>
  </si>
  <si>
    <t>Región de Antofagasta</t>
  </si>
  <si>
    <t>0,8</t>
  </si>
  <si>
    <t>Región de Atacama</t>
  </si>
  <si>
    <t>0,4</t>
  </si>
  <si>
    <t xml:space="preserve">Región de Aysén </t>
  </si>
  <si>
    <t>Región de Coquimbo</t>
  </si>
  <si>
    <t>1,2</t>
  </si>
  <si>
    <t>Región de la Araucanía</t>
  </si>
  <si>
    <t>Región de los Lagos</t>
  </si>
  <si>
    <t>3,2</t>
  </si>
  <si>
    <t>Región de Los Ríos</t>
  </si>
  <si>
    <t>3,6</t>
  </si>
  <si>
    <t xml:space="preserve">Región de Magallanes </t>
  </si>
  <si>
    <t>Región de Ñuble</t>
  </si>
  <si>
    <t>2,8</t>
  </si>
  <si>
    <t>Región de Tarapacá</t>
  </si>
  <si>
    <t>Región de Valparaíso</t>
  </si>
  <si>
    <t>Región del Biobío</t>
  </si>
  <si>
    <t>Región O'Higgins</t>
  </si>
  <si>
    <t>Región del Maule</t>
  </si>
  <si>
    <t>Región Metropolitana</t>
  </si>
  <si>
    <t>9,6</t>
  </si>
  <si>
    <t>DenunciaId</t>
  </si>
  <si>
    <t>Detalle_Denuncia</t>
  </si>
  <si>
    <t>UnidadFiscalizableId</t>
  </si>
  <si>
    <t>Nombre</t>
  </si>
  <si>
    <t>Direccion</t>
  </si>
  <si>
    <t>ComunaId</t>
  </si>
  <si>
    <t>ComunaNombre</t>
  </si>
  <si>
    <t>RegionId</t>
  </si>
  <si>
    <t>RegionNombre</t>
  </si>
  <si>
    <t>Latitud</t>
  </si>
  <si>
    <t>Longitud</t>
  </si>
  <si>
    <t>SubCategoriaEconomicaPpal</t>
  </si>
  <si>
    <t>SubCategoriaEconomicaId</t>
  </si>
  <si>
    <t>SubCategoriaEconomicaNombre</t>
  </si>
  <si>
    <t>CategoriaEconomicaId</t>
  </si>
  <si>
    <t>CategoriaEconomicaNombre</t>
  </si>
  <si>
    <t>Hecho Denunciado: Utilización de maquinaria pesada para la extracción de áridos y deforestación de bosques de Canelos, Coihue, Notro, Lumas, entre otros, al borde de la laguna Trapén. Alteración de cuenca de la Laguna ya que se ha utilizado maquinaria para el "emparejamiento" del Cerro colindante a la laguna. Efecto en Medio Ambiente: Erradicación de habitad de aves rapaces, rinocriptidos</t>
  </si>
  <si>
    <t>NULL</t>
  </si>
  <si>
    <t>Hecho Denunciado: En la cuenca de la ribera del Río Elqui, existen 10 kms desde la desembocadura como área habilitada para la extracción de áridos cuando están en bien nacional de uso público, donde la DOH indica los deslindes dentro de evaluación técnica DS 708/68 de BBNN del predio ribereño. La inspección depende del municipio, pero por deficiente capacidad de fiscalización esto no se cumple. Las empresas dedicadas a la extracción de áridos han modificado cauces del río originando catástrofes que pueden repetirse y tener mayores consecuencias, donde esto tampoco ha sido fiscalizado, existe contaminación lumínica, contaminación acústica, donde las empresas trabajan en todo horario, camiones que transitan a velocidades mayores a la permitida y sin sus encarpados correspondientes, donde ocurre derrame de material de áridos y hormigones en los caminos correspondiente a la infraestructura pública. Ante denuncias de vecinos del sector se han indicados programas de cumplimiento pero se desconoce resultados. Efecto en Medio Ambiente: Existe polución por material particulado, modificación de cauce de la cuenca de la ribera del río, los trabajos que se realizan de noche debido al rubro genera permanente ruido, incidiendo de manera negativa en las horas de dormir de las familias que viven en sectores aledaños, el uso de focos de altos lúmenes genera también contaminación lumínica, la que en nuestra región esta estrictamente regulado. Al transitar camiones vertiendo material en los caminos puede generar accidentes, donde ya habitualmente vecinos ven dañados sus parabrisas de sus vehículos. El material particulado repercute y acentúa las enfermedades respiratorias, lo que a largo plazo puede tener secuelas graves en la salud de las personas.</t>
  </si>
  <si>
    <t>EXTRACCIÓN DE ÁRIDOS ACONCAGUA - HORMIGONES INDEPENDENCIA</t>
  </si>
  <si>
    <t>Parcela 24-A, Alfalfales 0, La Serena, Región de Coquimbo</t>
  </si>
  <si>
    <t>La Serena</t>
  </si>
  <si>
    <t>Minera no metálica</t>
  </si>
  <si>
    <t>Minería</t>
  </si>
  <si>
    <t>Denuncia que desde hace cerca de 2 años, se está realizando extracción y venta de áridos, rebajando la topografía a nivel de la calle Balmaceda. La extracción de áridos se encuentra ubicada en la comuna de Futrono,</t>
  </si>
  <si>
    <t>Hecho Denunciado: Que, en el mes de octubre del año 2020, se comenzaron el movimiento de tierras, en las que se pensaba que solo sería algo menor, desconociendo quien es el dueño de la empresa que se encuentra realizando los trabajo, ya que se ocupo la capa superficial de la tierra, pero esto no quedo ahí, luego comenzaron las excavaciones, cada vez mas profundas las que llevaron a dañar un canal de regadío, como también la sequia de vertientes, y hoy se ve gravemente afectado el Comité de Agua Potable Rural de los vecinos del Sector de Rinconada, comuna de Santa Bárbara, Provincia y región del Bio Bio, https://goo.gl/maps/b9BAHJoTG365cDnD9, ya que por esta excavación que a nuestro parecer es ilegal y se encuentra afectando a todo un sector Rural. Que en este sentido vecinos del sector han tratado de conversar con el dueño o encargado de estos trabajos, pero solo han recibido un trato hostil de su parte, y hoy todos estamos preocupados que todo el sector quedara perjudicado ya que no es posible saber Efecto en Medio Ambiente: Extracción de Áridos. Excavaciones Profundas. Tala de Arboles.  Problemas con daños a las Napas de Agua. Daños al abastecimiento de Vertientes colindantes a la extracción de áridos. Daños a canal de regadío.</t>
  </si>
  <si>
    <t>Hecho Denunciado: Extracción de arena el rio bio bio a la altura del sector periquillo Efecto en Medio Ambiente: Extracción de aridos modificando cause de rio bio bio, salida de camiones</t>
  </si>
  <si>
    <t>Hecho Denunciado: 1. De labores de fiscalización por parte del Departamento de Inspección de la Dirección de Obras de la Ilustre Municipalidad de Rancagua, efectuadas  con fecha viernes 08 de enero del año 2021, entre las 11.00 a 12.00 horas a empresa Áridos San Vicente, ubicada en el acceso oriente río Cachapoal N°3050, rol de avalúo N°1422-15 de esta comuna, se pudo constatar que en terreno particular aledaño a rivera norte del río Cachapoal, a unos 300 metros al costado oriente de la Planta de Asfalto, la existencia de una excavación de una superficie aproximada de 300 metros de largo y de unos 80 metros de ancho con una profundidad estimada de a lo menos 50 metros. Ello, según coordenadas “UTM WGS 84 Huso 19; Este 335358 m y Norte 6215932 m”  de Google Earth.  2. Sumado a lo anterior, se pudo constatar constante circulación de camiones transportando material desde la excavación hasta la Planta de Áridos San Vicente.  Efecto en Medio Ambiente: Según lo dispuesto en artículo 8°y artículo 10° letra i) de la Ley N°19.300, no constando a esta Entidad Edilicia presentación alguna por parte de la citada empresa relativo a proyecto de impacto ambiental para la actividad de extracción de áridos en la comuna de Rancagua, no habiéndose además solicitado a esta Corporación pronunciamiento o Informe alguno por parte de la Comisión  de Evaluación respecto de eventual proyecto sometido a calificación por parte de la empresa “Áridos San Vicente”, de conformidad a lo dispuesto en inciso 2° del artículo 9° ter de la Ley N°19.300, es que por medio del presente y de conformidad a lo dispuesto en artículo 11 bis y  65 de la citada ley y a lo dispuesto en la Ley N°20.417, se remiten a Ud. los  antecedentes. Hechos que pudieren ser constitutivos de alguna infracción de su competencia y ejerza acciones de fiscalización y sanciones que correspondan.</t>
  </si>
  <si>
    <t>ARIDOS SAN VICENTE - RANCAGUA</t>
  </si>
  <si>
    <t>Acceso Oriente Rio Cachapoal 3050, Rancagua, Región del Libertador General Bernardo O'Higgins</t>
  </si>
  <si>
    <t>Rancagua</t>
  </si>
  <si>
    <t>Región del Libertador General Bernardo O'Higgins</t>
  </si>
  <si>
    <t>Hecho Denunciado: Se ha instalado una faena de extracción de áridos , esta no cuenta con los permisos municipales ni estudio de evaluación ambiental. Efecto en Medio Ambiente: contaminacion acustica, polvo en suspencion y daño a las aguas superficiales y profundas del sector</t>
  </si>
  <si>
    <t>Hecho Denunciado: Pozos lastre, utilizando maquinarias (Chancadores de material), que generan ruidos que pueden se escuchados a Kilómetros de distancia, sobre todo los fines de semana cuando el ruido ambiente es menor. Existen pozos donde se excava el material que finalmente se transforman piscinas por las aguas lluvias, modificando el paisaje a medida que se genera la actividad que es; extracción de áridos Efecto en Medio Ambiente: Se eliminan arboles y flora nativa ya que la capa de material natural, es removida para excavar, lo que conduce a la eliminación de arboles, pájaros y todo tipo de animales que dependen de la flora para su supervivencia o estadía Excavaciones profundas que generan lagos artificiales por las aguas lluvias con el consiguiente riesgo asociado</t>
  </si>
  <si>
    <t>PROYECTO PLANTA Y EXPLOTACION DE ARIDOS LA VARA-SENDA SUR</t>
  </si>
  <si>
    <t>Puerto Montt, Región de los Lagos</t>
  </si>
  <si>
    <t>Puerto Montt</t>
  </si>
  <si>
    <t>Hecho Denunciado: Ruidos fuertes por operar equipos para tratamiento de áridos (chancador), especialmente los fines de semana cuando el ruido ambiental disminuye Efecto en Medio Ambiente: Excavaciones profundas para la extracción de áridos, lo que elimina flora y por ende la fauna que depende de esa flora para mantenerse en el lugar. Acumulación de agua en las excavaciones con el consiguiente riesgo a las personas Construcción de caminos para el acceso a las diferentes faenas de extracción</t>
  </si>
  <si>
    <t>EXTRACCION DE ARIDOS POZO MALDONADO</t>
  </si>
  <si>
    <t>Hecho Denunciado: Eventual sobre explotación en la extracción de áridos, respecto a lo autorizado por el Municipio de Osorno, en cuanto a volúmenes y superficies que no se encuentran autorizadas, no respetando el Sistema de Evaluación de Impacto Ambiental, por parte de la Empresa Servicios de Transportes y Áridos VICAT Limitada. Al respecto se puede señalar que la I. Municipalidad de Osorno tuvo conocimiento de estos hechos a través de una copia de denuncia efectuada a esa Superintendencia de parte de don Sergio Aguirre, el cual señala que la Empresa de Servicios de Transportes y áridos VICAT Ltda., efectúa una extracción de áridos en un pozo lastrero, ubicado em la Ruta U-55 que una Osorno con Puerto Octay, Km. 3, Fundo Los Laureles, agrega que la magnitud de la intervención a alcanzado en umbral máximo total permitido por la normativa ambiental, vulnerando  el artículo 3° letra i) del Decreto N° 40 del Ministerio de Ambiente de 2013, que aprueba el reglamento del Sistema de Impacto Ambiental.  Efecto en Medio Ambiente: Eventual modificación del cauce del Río Damas, vulneración de las normas legales y reglamentarias Ambientales, ya que la actividad en principio no contaría con una Evaluación de calificación de Impacto Ambiental, respecto a los volúmenes de extracción de áridos efectuados por la Empresa antes señalada.</t>
  </si>
  <si>
    <t>Hecho Denunciado: La empresa Migrin S.A, en el ámbito de sus operaciones industriales han venido sobrepasando sistemáticamente la norma de emisión de ruido (operando durante el día y la noche sin ninguna clase de consideración), causando molestias a los vecinos del sector. Adicionalmente, sus operaciones incluyen el procesamiento de grandes volúmenes de áridos, los cuales son manejados de manera ineficaz dado que estos son dispersados por acción del viento para terminar depositándose en la principal arteria vial (Ruta G-98-F), generando riesgos de accidentes vehiculares. Finalmente, consignar que la empresa precitada, realiza actividades de extracción de áridos en un sector en lo alto de la localidad de San Carlos, y los vehículos de alto tonelaje que transportan el material extraído, circulan sin lona que cubra la carga y por caminos (San Carlos alto) no acondicionados para tales fines.  Efecto en Medio Ambiente: La empresa Migrin S.A, la cual ha operado durante décadas en la zona, ha venido generando un menoscabo a la calidad de vida de los vecinos que habitan el área contigua a sus instalaciones industriales, así como también a los componentes del medio ambiente cercano, al afectar negativamente la calidad ambiental de la quebrada "La Cigüeña" y contradecir la normativa vinculada al Plan Regulador Comunal que establece que dicha quebrada constituye una Zona de Restricción (ZR-2). Así, el ruido constante generado en las operaciones de Migrin, ha afectado, además de la calidad de vida de los vecinos del sector, las actividades económicas de turismo que ellos desarrollan.</t>
  </si>
  <si>
    <t>Hecho Denunciado: La existencia de la empresa Áridos Arica, la misma que continua trabajando día y noche, extrayendo una enorme cantidad de materia sin tener contrato ni permiso alguno, sobre terrenos fiscales , explotando estos mismo para el lucro personal y de paso contaminando acústicamente y con la cantidad de polvo en suspensión que dificulta el trabajo en los sitios aledaños, sin dejar de mencionar los peligros para la salud de la cantidad de polvo en suspensión que es respirada día a día, además del daño ambiental por un negocio muy lucrativo, sin dejar de mencionar que existía un contrato con el departamento de Bienestar del ejercito de Chile, el que fue concluido y que esta pendiente una millonaria multa en beneficio fiscal y así esta empresa continua trabajando sin problemas. Efecto en Medio Ambiente: Polución excesiva, detonaciones, extracción de áridos sin autorización ni permiso, flujo de vehículos pesados, ruidos molestos, sin ninguna medida de mitigación</t>
  </si>
  <si>
    <t>LA LIBANESA</t>
  </si>
  <si>
    <t>Parque Las Americas 1, s/n, Arica, Región de Arica y Parinacota</t>
  </si>
  <si>
    <t>Arica</t>
  </si>
  <si>
    <t>Región de Arica y Parinacota</t>
  </si>
  <si>
    <t>Hecho Denunciado: Mediante esta denuncia vengo en hacer presente una situación que durante el último tiempo se ha ido agudizando en el sector de Butalcura y guarda estrecha relación con la explotación de al menos cuatro plantas de extracción de áridos y las actividades conexas asociadas a su instalación. En particular, manifestar como las operaciones de estas plantas, y particularmente la ubicada al interior del camino W - 381 situada en el terreno vecino a mi residencia, ha impactado no solo en mi salud de mi familia y bienestar como vecina y residente de la comuna, sino que han provocado una molestia generalizada en el resto de los residentes del área. Efecto en Medio Ambiente: Además de las afecciones experimentadas por mi familia, infringiendo bienes jurídicos protegidos como la vida y la salud, expresar la creciente preocupación en cómo el entorno de la localidad ha sido depredado por estas empresas, dañando directa e indirectamente el medio ambiente y varios de sus componentes, especialmente, algunos cursos de aguas superficiales que cruzan más de un predio, así como la fauna del lugar involucrando incluso especies categorizadas como de conservación Vulnerable (Pudú) o consideradas como especies casi amenazadas (Sapito Cuatro Ojos o Ranita de Antifaz), las que se han visto amenazadas por el tráfico constante de camiones que, ante la ausencia de fiscalizaciones, transitan a velocidades superiores a las permitidas levantando enormes polvaredas y generando vibraciones. Lo cual se suma a la contaminación acústica y del aire provocada por la extracción de áridos.</t>
  </si>
  <si>
    <t>ÁRIDOS HORMIGONES DEL SUR</t>
  </si>
  <si>
    <t>0 0, Dalcahue, Región de los Lagos</t>
  </si>
  <si>
    <t>Dalcahue</t>
  </si>
  <si>
    <t>Hecho Denunciado: El proyecto “Extracción de áridos Fundo Lo Alfaro” tuvo la aprobación de su Resolución de Calificación Ambiental (RCA) por parte de la Comisión Evaluadora el 15 de septiembre de 2006. Tras iniciado sus actividades en 2006 y teniendo una vida útil de 10 años, la RCA del proyecto “Extracción de Áridos” habría caducado el año 2016. Posterior a dicha fecha y en base a que no existen antecedentes que indiquen una extensión de operaciones del proyecto, es pertinente haber dado cierre y abandono del proyecto. Hasta la fecha, las operaciones del proyecto “Extracción de Áridos” no han cesado, con lo que habría un incumplimiento en el Plan de Abandono. Ante el término de la vida útil del proyecto “Extracción de Áridos” y ante las operaciones con alteraciones medioambientales que se han mantenido en curso, corresponde haber sometido un nuevo proyecto al SEIA. De forma contraría, el Titular habría incumplido en una elusión al ingreso de dicho instrumento. Efecto en Medio Ambiente: El proyecto ha causado la perdida del componente suelo de la quebrada y la alteración de la calidad del agua de la costa adyacente a la Bahía de Concepción. Como también la pérdida de vegetación nativa perteneciente al sector.</t>
  </si>
  <si>
    <t>CANTERA FUNDO LO ALFARO</t>
  </si>
  <si>
    <t>Talcahuano, Región del Biobío</t>
  </si>
  <si>
    <t>Talcahuano</t>
  </si>
  <si>
    <t>Hecho Denunciado: La empresa denunciada extrajo áridos por alrededor de dos años desde el sector denominado El Calafate, Punta Arenas.   Para ello eliminó la capa vegetal del sitio utilizado, propiedad de Carlos Prado, eliminando bosque nativo, principalmente Lenga, en virtud de Plan de Manejo aprobado por Conaf.  Terminada la faena, la empresa no cumplió con la reforestación comprometida en el Plan de Manejo de Bosque Nativo ni lo comprometido ante la Municipalidad debido a la Ordenanza de extracción de áridos vigentes.   A la fecha, la empresa no ha reforestado el bosque nativo extraído ni tiene la intención de hacerlo. Efecto en Medio Ambiente: Los hechos denunciados generaron un área de alrededor de 4 hectáreas sin vegetación nativa, con todos los efectos que ello tiene para la naturaleza, además de la eliminación de flujos de agua que existían en la zona y el riesgo evidente para los sitios colindantes, pues la extracción es apenas contigua a las divisiones de los predios, realizada con cerco de estancia característico de la zona. Pueden generarse derrumbes en la zona dado el nulo trabajo de refosrestación ni de reposición de la capa vegetal.</t>
  </si>
  <si>
    <t>Hecho Denunciado: han funcionado de lunes a sábado en horarios extendidos sin cese de funciones producto de la pandemia, aumentando la cantidad de camiones de la faena de extracción de áridos, provocando enormes ruidos, talando árboles para aumentar la superficie de extracción provocando graves perjuicios al ecosistema de la laguna que se encuentra en esa zona. el ruido ambiental sin duda debe estar fuera de parámetros Efecto en Medio Ambiente: ruidos molestos, tala de árboles, impacto en humedal, molestias sicológicas, impacto en el río</t>
  </si>
  <si>
    <t>Hecho Denunciado: Extracción de áridos indiscriminada para obras de reparación de de carretera Efecto en Medio Ambiente: Modificación de cauces de ríos y esteros dañando irreparablemente la biodiversidad del territorio</t>
  </si>
  <si>
    <t>Hecho Denunciado: Hace 3 dias vecinos comentaron que el rio blanco venia lodoso, lo cual creimos era producto de extracción de áridos que se hace en el mismo rio mas arriba. Sin embargo a través de un video una vecina nos alerta que detras del cementario en el ex vertedero esta trabajando maquinaria. Resulta que hubo una filtracion de agua, según lo que dijo un concejal, desde ub predio particular aledaño que causó un derrumbe del ex vertedero, cayendo todo este contenido al río. La municipalidad de Curacautín envió una máquina para sacar el contenido del rio, pero no alertó a los vecinos sobre esto, aún sabiendo que rio abajo la gente se baña en el rio. Durante el trabajo mas contenido fue vertiendose al rio, por lo cual desde este punto hacia abajo el rio va con basura.  Cabe destacar que en el lugar se habían estado realizando quemas de desechos, descomozco si autorizado o no pero delos cuales la municipalidad tenía conocimiento. Varias veces debió ir bomberos a controlar el incendio Efecto en Medio Ambiente: Hubo derrumbe de material del vertedero al río. El agua del rio lleva basura y esta contaminada producto de esto. Las personas se bañan en ese mismo río abajo, principalmente niños y adolescentes. A pesar de la turbiedad del agua la gente seguía entrando a bañarse ya que se pensaba que el origen de la alteración era por la extraccion de áridos, no por el derrumbe del vertedero. La municipalidad no ha generado ninguna alerta ambiental</t>
  </si>
  <si>
    <t>Hecho Denunciado: Existe una empresa de extracción de áridos que hace ruido día y noche, los 7 días de la semana. La extracción la realizan en el río, hicieron un muelle de ripio desde donde sacan las piedras desde el lecho. Efecto en Medio Ambiente: Destruye flora y fauna. Hay especies de garzas y aves de ríos que se ven afectados con el ruido de camiones y maquinaria pesada.</t>
  </si>
  <si>
    <t xml:space="preserve">Hecho Denunciado: Gran movimiento de tierra, con maquinaria pesada tipo Bulldozer, modificando el cauce conocido como río la Chacra, produciendo contaminación por sólidos, ruidos molestos e importantes vibraciones en la tierra, afectando las estructuras de la casa habitación del denunciante . Actualmente la actividad es de frecuencia periódica (solo paran con las denuncias realizada a Carabineros de Chile), obedeciendo a un  gran movimiento de tierra anterior (desde el año 2014 aproximadamente), extrayendo un volumen calculado de 300.000 m3, interviniendo una superficie aproximada de 14 hectáreas.   LAS COORDENADAS DE LA ACTIVIDAD SON (UTM, Datum WGS84, USO18): 600349 E, 5299797 N Efecto en Medio Ambiente: Generación de ruidos molestos y vibraciones que han afectado a la propiedad del denunciante,  daño al cauce conocido como "Río la Chacra" modificando su cauce y caudal, como sus condiciones físicas y químicas.  Asimismo, la actividad sigue afectado al remanente del humedal ya afectado precedentemente, tapando dicho humedal con áridos y escombros ingresados desde actividades de demolición y/o construcción de carreteras y edificios.  Cabe destacar, que ya se ingreso una denuncia anterior, en las oficinas de la SMA Puerto Montt año 2018, si respuesta de los resultados. En su momento la actividad de extracción de áridos supero el volumen indicado en el literal i.5.1 del RSEIA, como también la superficie intervenida. Esa actividad conllevo la afectación de un humedal, del tipo turberas, con su correspondiente flora y fauna.  </t>
  </si>
  <si>
    <t>DENUNCIANTE : FUNDACIÓN NACIONAL DE FOMENTO DE LA EDUCACION Y LA DIGNIDAD SOCIAL PARA LA PESCA ARTESANAL Y COMUNIDADES DE PERSONAS CHILE RUT : 75.114.265-2 REPRESENTANTE : GABRIEL ALEJANDRO MUÑOZ MOYA RUT : 12.697.633-K CORREO ELECT. : fundacionedupesco@yahoo.com PATROCINANTE : PAULA ANDREA VILLEGAS HERNÁNDEZ RUT : 19.155.945-2 CORREO ELECT. : paula.villegas@muviabogados.cl DENUNCIADO : INVERSIONES LEON ZAVALA LTDA RUT : 76.376.301-3 REPRESENTANTE : Eduardo Mauricio León Dotte RUT : 9.078.311-4 PROYECTO : Extracción y Procesamiento de Áridos Cantera El Pellín, Penco EN LO PRINCIPAL: Formula denuncia por elusión y solicita detención de funcionamiento de proyecto.- PRIMER OTROSÍ: Solicita medidas provisionales con carácter urgente.- SEGUNDO OTROSÍ: Fiscalización. TERCER OTROSÍ :Oficios. CUARTO OTROSÍ: Acompaña documentos.- QUINTO OTROSÍ: Forma especial de notificación.- SUPERINTENDENCIA DEL MEDIO AMBIENTE PAULA ANDREA VILLEGAS HERNANDEZ, abogado, con domicilio en calle O” Higgins Nº 630 oficina 404 de la comuna y ciudad de Concepción en representación, según se acreditará de “FUNDACIÓN NACIONAL DE FOMENTO DE LA EDUCACION Y LA DIGNIDAD SOCIAL PARA LA PESCA ARTESANAL Y COMUNIDADES DE PERSONAS CHILE” en adelante, “FUNDACION EDUPESCO CHILE”, persona jurídica del giro de su denominación, inscrita en el Registro de Personas Jurídicas del SRCEI bajo el Nº 216818, RUT 75.114.265- 2, representada legalmente por don GABRIEL ALEJANDRO MUÑOZ MOYA, C.I. 12.697.633K, ambos domicliados en Calle Chacabuco Nº 99 de la comuna de Penco, al Sr. Superintendete del Medio Ambiente, respetuosamente digo: 2 En conformidad a lo prescrito en los artículos 21 y 47 de la Ley Orgánica de la Superintendencia del Medio Ambiente; Vengo en formular denuncia ante este organismo fiscalizador en contra del titular del Proyecto Extracción y Procesamiento de Áridos Cantera El Pellín, Penco, a saber INVERSIONES LEON ZAVALA LTDA, RUT 76.376.301-3, representada legalmente por don Eduardo Mauricio León Dotte, C.I. 9.078.311-4, de quienes ignoro mayores antecedentes, todos domiciliados para estos efectos en El Pellín S/N, Sector San José de la comuna de Penco y/o Alto Nahuelbuta 2515, Andalué, con el propósito que se proceda a través de la Unidad de Instrucción de procedimientos sancionatorios a la investigación de los hechos que se pormenorizarán a continuación, su calificación jurídica, y formulación de cargos en contra del infractor, en los términos que se consignará en la conclusión de nuestras peticiones, conjuntamente con la imposición del máximo de las penas que la ley contempla a la denunciada por las infracciones que se constaten. En efecto, los hechos que se denuncian mediante esta presentación se traducen en la infracción a las normas contenidas en el artículo 10 de la Ley 19.300, y lo prevenido en el artículo 3º del Decreto Nº 40 del Ministerio del Medio Ambiente que aprueba el Reglamento del Sistema de Evaluación de Impacto Ambiental, ya que en la especie se estaría ejecutando un proyecto sin contar con una evaluación de impacto ambiental, es decir bajo “la figura de elusión”, mediante fraccionamiento, en virtud de los fundamentos que a continuación paso a detallar: I.- ANTECEDENTES GENERALES.- 1. De La Extracción Indiscriminada de Aridos efectuadas desde año 2019 a 2021 1.1.Dados los antecedentes recabados es posible establecer fehacientemente que en la actualidad y desde el año 2019 a la fecha, el denunciado se encuentra desarrollando prácticas que dan cuenta de una intencionalidad de INVERSIONES LEON ZAVALA LTDA de una incorrecta y abusiva utilización del ordenamiento jurídico ambiental, con el fin de esquivar su aplicación para disminuir las exigencias de protección ambiental que nuestra legislación impone. 1.2. El proyecto denunciado se ubica en la comuna de Penco, Sector San José, provincia de Concepción, región del Biobío, en un predio particular denominado Fundo El Pellín, con Rol matriz 1280-16 en la Ruta S/R – O382 km 3,00 Sector San José. 3 1.3 En otras palabras, conforme a la investigación que la Superintendencia efectue al efecto podrá constatar que ha existido de parte del infractor una planificación y organización en la forma de presentar permisos de extracción de áridos tanto al Municipio de Penco como al propio Servicio de Evaluación Ambiental, que en su conjunto superan desde antaño ampliamente los 100.000 metros cúbicos ya extraídos, según se demuestra incluso con las fotografías satelitales que se acompañaran oportunamente. 1.4. Que, no obstante, las meras solicitudes municipales de extracción de manera segregadas, a traves de diversos lotes provenientes de un mismo inmueble matriz, todos de propiedad de INVERSIONES LEON ZAVALA LTDA, o la posterior pertinencia ingresada al SEIA tambien de “ de forma dividida”, - luego desistida- y hoy en día con el ingreso de una Declaración de Impacto Ambiental podemos sostener que las actuales extracciones de áridos que se efectuan desde el Predio El Pellin “no cuentan aún con la pertinente calificación de su impacto ambiental,”no obstante a lo menos desde el año 2019 a la fecha se efectuan extracciones indiscriminadamente al referido inmueble. 1.5.Basta con una simple inspección ocular a las fotografías acompañadas a la Declaración de Impacto Ambiental denominada Extraccion, publicas en la pagina web del servicio de evaluación ambiental y Procesamiento de Aridos Cantera El Pellín, Penco, versus una inspección en el lugar de ellos para advertir la magnitud de los obras que en él se desarrollan muy distintas a las que se pretende encubrir ante las autoridades. 2. Del Fraccionamiento y Elusión Manifiesta 2.1.Para los efectos de comprender a cabalidad, mediante la siguiente tabla se explicitan los proyectos ejecutados por el denunciado desde 2019 a la fecha: Proyecto Superficie extraccción Cantidad extraccion Autorización Ambiental Lote en que emplaza Extracccion 2019 0,88 ha. 21.000 m3 NO (Decreto Municipal) Lote A-2 Extracccion 2020 0,88 ha. 51.137,9 m3 NO (Decreto Municipal) Lote A-2 4 DIA ingresada 2021 22 ha. 1.929.657 m3 NO Lote A-4 Plan de manejo apertura y explotación de emprestito el pellin 2,76 hectáreas 95.000 m3 NO Lote A-3 2.2. De acuerdo a la información reseñada anteriormente, queda de manifiesto que todas las extracciones, tanto ya ejecutadas, como en actual o futura ejecución, forman parte de un mismo proyecto de extracción de áridos y procesamiento en la Cantera El Pellín de la comuna de Penco. 3.3. Es más y a un mayor abundamiento en la DIA ingresada al SEIA el titular al referirse a la situación basal refiere que en el predio de propiedad del titular se han llevado a cabo 2 extracciones de “áridos menores” durante los años 2019 y 2020. El primero de estos proyectos fue una extracción autorizada por Decreto n°305 (adjunto en anexo 2.3 de la presente DIA) otorgado por la municipalidad de Penco, en una superficie de 0,88 ha dentro del Lote A-2 de propiedad del titular, el cual tuvo una duración de 10 meses en el que se alcanzó a extraer 21.000m3 durante toda esta vida útil, de este modo, cuando culminó la vida útil de este proyecto se procede a la presentación de un 2do proyecto precario el cual se desarrolla actualmente. 3.4. Es decir, reconoce por una parte la vida útil de sus proyectos, no obstante que en la práctica desde el año 2019 a la fecha no ha interrumpido las faenas extractivas, como se acreditara durante la investigación. 3.5. Luego sostiene en el pre citado instrumento que el objetivo de su proyecto contenido en la respectiva DIA ingresada recientemente a evaluación es producir materiales pétreos los cuales serán ofertados para diversas obras de infraestructura y construcción por medio de una explotación sustentable del recurso. 3.6 No obstante lo anterior, en parte alguna de su DIA reconoce la existencia del PLAN DE MANEJO APERTURA Y EXPLOTACIÓN DE EMPRESTITO EL PELLIN, el cual data de agosto del año 2020, consistente en Presentar el Plan de manejo Ambiental de Extracción de material desde empréstito El Pellín, en la comuna de Penco, específicamente en pozos de empréstitos correspondiente a corte en cerro 5 para la celebración del respectivo contrato para proporcionar el material de terraplén al Proyecto Publico denominado “Normalización y Conservación Area de Movimiento Aeropuerto Carriel Sur Concepción”, actualmente en ejecución por parte de Inversiones Zavala 3.7 En la práctica se efectúan faenas en el Lote A-2, A-3 y A-4 del predio matriz, Rol 1280-16 de la comuna de Penco, ya a partir del año 2019, sin contar con las autorizaciones ambientales correspondientes, mediante subterfugios de elusión y fraccionamiento de un mega proyecto ideado como tal desde sus orígenes, pues jamás estuvo dentro de los presupuestos del titular realizar “extracciones menores”, como ha pretendido falazmente demostrar. Incluso los propios decretos alcaldicios otorgados señalan expresamente que aquéllos no eximen al titular de las autorizaciones ambientales que fueren pertinente. 3.8 Elusión al SEIA corresponde a una infracción donde la empresa o titular de un proyecto realiza actividades sin tener la respectiva autorización ambiental (RCA), provocando como acontece en el caso de marras, un daño ambiental de carácter irreparable, debido a la reducción y fragmentación irreversible del patrimonio natural de este sector protegido. 3.9 Entre las obras y acciones que se ejecutaron a partir del año 2019, nada de lo cual ha sido aprobado ambientalmente, se encuentran las de operar y extraer un volúmen hasta la fecha superior a los 100.000 m3 de áridos, afectando además hectáreas de vegetación nativa presentes en el área de influencia, entre otras materias. 3.10 Por su parte, no ha existido una preocupación por las especies de alta movilidad, reptiles presentes en el lugar ( Liolaemus chiliensis, Liolaemus cyanogaster, Liolaemus lemniscatus y Liolaemus tenuis) y micromamíferos (Abrothrix longipilis, Irenomys tarsalis y Octodón bridgesi) , lo cual ha generado una perturbación de las referidas especies. 3.11 Lo antreior, no deja de ser llamativo dado que ya se han efectuado limpieza de los sectores de extracción lo que como se refirió anteriormente implicó la corta de vegetación la cual corresponde a vegetación de tipo arbórea y arbustiva, además de haberse realizado labores de escarpe en la zona de extracción material el cual ya se encuentra siendo acopiado de manera bastante llamativa dado su volúmen. 6 3.12 De manera tal que aun en el evento hipotético no poder configuararse en la actual un daño ambiental en los términos ya enunciados no se puede desconocer que la sumatoria de obras de extracción y acopio ejecutadas por la denunciada generan un “impacto ambiental”1 en los términos consignados en la ley 19.300. los cuales claramente no han sido evaluados antes de su ejecución, por la no aplicación a sabiendas de este instrumento de gestión ambiental que la Ley establece. 3.13. Ahora bien, dado que el proyecto en cuestión no ha sido analizado por las autoridades competentes en materia ambiental, malamente en este sentido se pueden dar por satisfechos o descartar que se cumplan en este caso con los objetivos del sistema de evaluación ambiental, esto es verificar si el proyecto cumple o no con la normativa ambiental que le es aplicable. Más aún, considerando que el espíritu de la actual legislación ambiental chilena mira a que aun en ausencia de normativa se deben determinar y analizar si el titular de un proyecto se hace o no cargo de los impactos ambientales que genera. 3.14. Por otra parte, es dable hacer énfasis en el carácter “PREVENTIVO”, que tiene la evaluación ambiental, ya que su finalidad es realizar un ejercicio predictivo de los impactos ambientales que un determinado proyecto puede generar, análisis que en el caso en comento ha sido nefastamente obviado. II.- DE LOS FUNDAMENTOS DE DERECHO EN QUE SE FUNDA LA DENUNCIA IMPETRADA.- 1.- Primeramente para contextualizar la situación enunciada precedentemente, en la actualidad mis representados tienen la plena certeza que el proyecto objeto de esta denuncia no ingresó al Sistema de Evaluación Ambiental, DEBIENDO HACERLO, lo cual a nuestro parecer transgrede la normativa ambiental vigente en nuestro país, configurándose en la especie infracciones incluso tipificadas de gravísimas. 2.De acuerdo a como se ha llevado a cabo la Extracción de Aridos desde el Fundo y Cantera El Pellín, claramente en la especie, esta conducta del titular es constitutiva de una infracción gravísima a la luz de lo preceptuado en el artículo 36, Nº 1, letra f, de la Ley de la Superintendencia del Medio Ambiente. 1 Letra k del Art. 2º Ley 19.300, lo define como “toda la alteración del medio ambiente, provocada directa o indirectamente por un proyecto o actividad en un área determinada” 7 3.Sin perjuicio de lo referido precedentemente, en el artículo 11 de la ley 19.300 nos establece que requerirán la elaboración de un Estudio de Impacto Ambiental, los proyectos que generan o presentan a lo menos uno de los siguientes efectos, características o circunstancias:… b) Efectos adversos significativos sobre la cantidad y calidad de los recursos naturales renovables, incluidos el suelo, agua y aire; c) Reasentamiento de comunidades humanas, o alteración significativa de los sistemas de vida y costumbres de grupos humanos; 4. La norma contenida en el artículo 11 bis de la Ley 19.300 nos indica que los proponentes no podrán a sabiendas fraccionar sus proyectos o actividades con el objeto de variar el instrumento de evaluación o de eludir el ingreso al Sistema de Evaluación de Impacto Ambiental. 5.- Como ya se refiriera anteriormente, en la especie se han efectuado consecutivas extracciones de áridos de manera fraccionada tanto en volumen como espacio físico donde se desarrollan las obras, las cuales en su conjunto superan ampliamente los 100.000 m3. 6. El medio ambiente es un derecho humano perteneciente al grupo de tercera generación. Y en este entendido el Estado si bien entrega a los particulares un Derecho amparado incluso por nuestra Carta Fundamental en el artículo 19 Nº 8, a su vez implica una Obligación para éste, en el sentido que tiene el deber de hacer que la protección contemplada en la Constitución se transforme en una realidad para los habitantes de la Nación, pero además tiene el deber de proteger y preservar la naturaleza. 7. Pero así mismo, el Estado “al servicio de la persona humana”, como reza nuestra Constitución, debe garantizar que los habitantes de la nación pueden ejercer sus derechos en un plano de igualdad, lo cual en el caso de marras implica obligar al titular del proyecto denunciado a su ingreso al Sistema de Evaluación Ambiental a fin de crear las instancias en que mis representados y la comunidad en general puedan formular válidamente las observaciones ciudadanas que el citado proyecto les merecen, sin perjuicio de las sanciones que en el caso concreto se apliquen al infractor. III.- DE LA LEGITIMIDAD DE LA DENUNCIANTE 8 1. La legitimidad de la denunciante de autos, esto es, de la FUNDACIÓN NACIONAL DE FOMENTO DE LA EDUCACION Y LA DIGNIDAD SOCIAL PARA LA PESCA ARTESANAL Y COMUNIDADES CHILE para accionar en estos autos administrativos, deriva tanto de la naturaleza misma de los hechos contenidos en la presente denuncia, como así mismo, del objeto fundacional de la persona jurídica a la cual represento. 2.- En efecto, la FUNDACION EDUPESCO CHILE, de acuerdo a sus estatutos vigentes no tiene ni tendrá fines de lucro, y su objeto es contribuir al desarrollo integral de las personas y sus respectivas familias, en otras palabras ayudar a comunidades que formen parte del segmento social altamente vulnerable y postergado en nuestro país, de manera que frente a las conductas desplegadas por la denunciada, mi representada se ve en la necesidad de accionar a través de la formulación de la denuncia contenida en esta presentación, toda vez que la comunidad aledaña al Fundo El Pellín debe soportar el constante ruido de camiones que transitan con el material extraído; la alta cantidad de polucion que ello genera, el ruido de las tronaduras, además de la alteración del paisajismo, e impactos en la flora y fauna circundante en el lugar. 3.- Finalmente, si bien la denunciante cuenta con el apoyo de más de un centenar de habitantes de la comuna y en especial del sector San José de la Comuna de Penco, aquéllos por temor a replesarías prefieren mantenerse en el anonimato y actuar a traves de EDUPESCO. POR TANTO; En mérito de los antecedentes señalados precedentemente, y teniendo en consideración que la denuncia formulada se encuentra revestida de seriedad y mérito suficiente PIDO se tenga por interpuesta la presente denuncia en contra de INVERSIONES LEON ZAVALA LTDA, por los hechos reseñado, decretando: I.- Se ordene abrir e instruir un procedimiento sancionatorio en contra del titular del proyecto; II.- Se proceda a la formulación de cargos en su contra; y III.- La imposición del máximo de las penas que la ley contempla a la denunciada por las infracciones que se constaten por incumplimiento de las normas, condiciones y medidas establecidas en los cuerpos legales vigentes, IV.- Sin perjuicio, de lo anterior, solicito se ordene por esta AUTORIDAD, desde ya la paralización y/o detención absoluta de la extracción de áridos desde el Fundo El 9 Pellín de la comuna de Penco, en cualquiera de sus lotes de subdivisión, dada la gravedad de los hechos antes enunciados en lo principal de esta presentación. PRIMER OTROSÍ: MEDIDAS PROVISIONALES. Conjuntamente con el inicio de este procedimiento sancionatorio promovido ante esta Autoridad fiscalizadora; Vengo en solicitar de manera inmediata que en conformidad a lo previsto en el artículo 48 de la LSMA se decreten, por el plazo máximo legal, alguna de las medidas provisionales que a continuación se señalan, en contra del infractor por su responsabilidad en la extracción desmedida de áridos en el Fundo El Pellín ubicado en Sector San José de la comuna de Penco “la Clausura total, de las faenas”, a fin de evitar un daño inminente al medio ambiente, o acrecentar el ya ocasionado según se establezca a la luz de la investigación que se inicie por la Superintendencia del Medio Ambiente, amén de lo ya reseñado en lo principal, cuyos fundamentos doy por reproducidos íntegramente en este otrosí, aunado al peligro en la demora de la adopción de medidas de resguardo tanto al medio ambiente como a las personas, dado que no ha existido ningún examen predictivo en este sentido por las autoridades con competencia ambiental, pues este proyecto no ha ingresado al sistema de evaluación ambiental, debiendo hacerlo, según latamente se fundamento en esta presentación. SEGUNDO OTROSÍ: Sin perjuicio de las demás probanzas que se acompañen durante el curso de este proceso, Vengo en acompañar desde ya, los siguientes documentos: 1.- Pronunciamiento de la Contraloría General de la República, que se pronuncia sobre eventual elusión en la extracción de aridos por parte de INVERSIONES LEON ZAVALA LTDA, respecto de los hechos contenidos en la presente denuncia, de fecha 19 de octubre de 2020. 2.- Consulta en Pagina Web SII, a inmueble Rol 1280-16 de la comuna de Penco, el cual señala que se encuentra en estado total de subdivisión. 3.- Copia autorizada de mandato judicial y administrativo que me habilita a comparecer en representación de la denunciante de autos, ya suficientemente individualiza al inicio de este libelo, signado con el repertorio Nº 810 de la Notaria de don Juan Espinosa Bancalari de la ciudad de Concepción correspondiente al año 2021. 4.- PLAN DE MANEJO APERTURA Y EXPLOTACIÓN DE EMPRESTITO EL PELLIN, el cual data de agosto del año 2020, 5.- Certificado de vigencia de EDUPESCO CHILE. 10 TERCER OTROSÍ: Pido, se practique con la mayor premura al efecto visita inspectiva al Predio denominado El Pellín, Sector San José S/N de la comuna de Penco, donde se sitúa la Cantera del mismo nombre de propiedad de INVERSIONES LEON ZAVALA LTDA, a efectos que se constaten in situ las infracciones denunciadas en esta presentación. CUARTO OTROSÍ: Solicito que desde ya se ordene oficiar a: 1.- Ilustre Municipalidad de Penco, a fin que remita copia de todos los decretos de conferidos a INVERSIONES LEON ZAVALA LTDA, para la extracción de aridos desde el fundo El Pellín, situado en el Sector San José s/n de la comuna de Penco, desde los años 2019 a la fecha . 2.- Servicio de Evaluación Ambiental del Bio Bio a fin que remita copia de la actual tramitación de la Declaración de Impacto Ambiental del proyecto Extracción y procesamiento de Aridos Cantera El Pellín, Penco. 3.- Al Servicio Agrícola y Ganadero de la Región del Bio Bio, a fin que informe el estado actual del inmueble Rol matriz 1280-16 en la Ruta S/R – O382 km 3,00 Sector San José, e indique el loteo que actualmente le afecta, con indicación de propietario registrado ante tal entidad. QUINTO OTROSÍ: Pido tener presente que fijo como forma especial de notificación el correo electrónico: muviabogados@yahoo.es y/o paula.villegas@muviabogados.cl</t>
  </si>
  <si>
    <t>CANTERA FUNDO EL PELLÍN ÁRIDOS LEON ZAVALA</t>
  </si>
  <si>
    <t>Alto Nahuelbuta 2515, San Pedro de la Paz, Región del Biobío</t>
  </si>
  <si>
    <t>San Pedro de la Paz</t>
  </si>
  <si>
    <t>Hecho Denunciado: Junto con saludarles y agradecer su atención en medio de sus funciones, de acuerdo a las facultades y atribuciones que le otorga la ley, solicitamos vuestra intervención y fiscalización ante la situación de descarga de residuos de la planta de Aguas Araucanía, descarga que no se diluye debido a la irregular intervención de cauce con la extracción de áridos de la Empresa Maqfront en un brazo del Cautín, donde no se está cumpliendo con resolución DOH que exige mantener el libre paso de las aguas.  Esta situación ha generado una serie de inconvenientes en el territorio, en el patrimonio de flora y fauna del Cautín en la zona ubicada a la altura de Trañi Trañi, km 9 Fundo Ranchillo, en propiedad arrendada a la Empresa Maqfront. Esta denuncia además se suma a una serie de requerimientos de fiscalización y sanción, donde no hemos tenido resultados satisfactorio, por lo que nuestras demandas hoy están canalizadas en los Tribunales de Justicia, Contraloría, Ministerio Público y recientemente e Efecto en Medio Ambiente: Esta situación ha generado una serie de inconvenientes en el territorio, en el patrimonio de flora y fauna del Cautín en la zona ubicada a la altura de Trañi Trañi, km 9 Fundo Ranchillo, en propiedad arrendada a la Empresa Maqfront</t>
  </si>
  <si>
    <t>Hecho Denunciado: EL PROYECTO “EXTRACCIÓN DE ÁRIDOS FUNDO LO ALFARO” TUVO LA APROBACIÓN DE SU RESOLUCIÓN DE CALIFICACIÓN AMBIENTAL (RCA) POR PARTE DE LA COMISIÓN EVALUADORA EL 15 DE SEPTIEMBRE DE 2006. TRAS INICIADO SUS ACTIVIDADES EN 2006 Y TENIENDO UNA VIDA ÚTIL DE 10 AÑOS, LA RCA DEL PROYECTO “EXTRACCIÓN DE ÁRIDOS” HABRÍA CADUCADO EL AÑO 2016. POSTERIOR A DICHA FECHA Y EN BASE A QUE NO EXISTEN ANTECEDENTES QUE INDIQUEN UNA EXTENSIÓN DE OPERACIONES DEL PROYECTO, ES PERTINENTE HABER DADO CIERRE Y ABANDONO DEL PROYECTO. HASTA LA FECHA, LAS OPERACIONES DEL PROYECTO “EXTRACCIÓN DE ÁRIDOS” NO HAN CESADO, CON LO QUE HABRÍA UN INCUMPLIMIENTO EN EL PLAN DE ABANDONO. ANTE EL TÉRMINO DE LA VIDA ÚTIL DEL PROYECTO EXTRACCIÓN DE ÁRIDOS” Y ANTE LAS OPERACIONES CON ALTERACIONES MEDIOAMBIENTALES QUE SE HAN MANTENIDO EN CURSO, CORRESPONDE HABER SOMETIDO UN NUEVO PROYECTO AL SEIA. DE FORMA CONTRARÍA, EL TITULAR HABRÍA INCUMPLIDO EN UNA ELUSIÓN AL INGRESO DE DICHO INSTRUMENTO. Efecto en Medio Ambiente: EL PROYECTO HA CAUSADO LA PERDIDA DEL COMPONENTE SUELO DE LA QUEBRADA Y LA ALTERACIÓN DE LA CALIDAD DEL AGUA DE LA COSTA ADYACENTE A LA BAHÍA DE CONCEPCIÓN. COMO TAMBIÉN LA PÉRDIDA DE VEGETACIÓN NATIVA PERTENECIENTE AL SECTOR.</t>
  </si>
  <si>
    <t>Hecho Denunciado: Por medio de la presente, me dirijo a ustedes para realizar una denuncia en contra la empresa Remfisc, en donde su proyecto original fue negado el 2019 y ahora el 2021 es autorizado por estamentos públicos, en donde se dejan muchos puntos en desconsideración y esto nos parece inadmisible a las familias aquí representadas; Familia Gutierrez, Familia Yañez, Familia Palavecino. Sobre todo refiriéndonos al impacto ambiental ley 19.300.art 11 letra C. en donde hay una afectación directa a las personas de la Rivera Sur del Rio Ñuble. Por lo consiguiente dicha empresa en su proyecto, “Extracción de áridos, Rio Ñuble”, con sus permisos otorgados por San Carlos y sus caminos de acceso a utilizar, para procesar el material extraído desde el Rio Ñuble, se emplazaran en un terreno particular, sector de Cocharcas, donde se accede por la ruta 5 sur. Nombrando también el acceso, al mismo proyecto, por la ruta N-349, en donde no tiene acceso directo ni indirecto al proyecto.  Efecto en Medio Ambiente: Alteración del cause del rio ñuble. Inundacion de tierras fertiles cultivables. Ahora son material pétreo.</t>
  </si>
  <si>
    <t>EXTRACCIÓN DE ÁRIDOS RÍO ÑUBLE</t>
  </si>
  <si>
    <t>Ruta N-349 349, San Carlos, Región de Ñuble</t>
  </si>
  <si>
    <t>San Carlos</t>
  </si>
  <si>
    <t>Hecho Denunciado: Los hechos a denunciar se describen a continuación:   1) Acúmulo de residuos peligrosos (particularmente desechos de baterias), escombros y otros dispuestos dentro del mismo predio, en pozo lastrero, instalación de faena (campamento) y aledaña a un canal de regadio. Esto podría estar ocasionado porque quizás la empresa no cuenta con los permisos sanitarios respectivos en cuanto a autorización por parte de la entidad correspondiente sobre  recinto de acopio, manejo, transporte y disposición de los diferentes tipos de residuos que han generado. Ya que estos se encuentran aún presentes en el recinto.  2) Regularización de pozo lastrero antiguo: actualmente la empresa subcontratista realizó extracción de áridos de los pozos existente, si bien ellos cumplieron con la extracción acordada, de acuerdo a la magnitud que presenta el pozo ya existente y que sigan extrayendo sobre el mismo claramente está sobrepasado en los limites establecidos.   Efecto en Medio Ambiente: Dentro de los efectos que podría estar generando al medio ambiente se menciona la contaminación de aguas superficiales, subterráneas, suelo, afectación en calidad de salud a vecinos que habitan dentro del área,  sus animales y huerto.</t>
  </si>
  <si>
    <t>CH RUCALHUE</t>
  </si>
  <si>
    <t>Santa Bárbara, Región del Biobío</t>
  </si>
  <si>
    <t>Santa Bárbara</t>
  </si>
  <si>
    <t>Central hidroeléctrica de represa</t>
  </si>
  <si>
    <t>Energía</t>
  </si>
  <si>
    <t>Hecho Denunciado: Empresas de extracción de áridos han estado modificando notoriamente el curso del río Trongol Bajo alterando la vida silvestre del río mismo como su zona adyacente. Efecto en Medio Ambiente: Empresas de extracción de áridos han estado modificando notoriament indiscriminada de áridos, ha tenido las siguientes consecuencias ambientales: 1.- El nivel del río Trongol Bajo ha bajado su nivel (en comparación a antes de la extracción de áridos) en unos 20 metros aproximadamente. 2.- Con el cambio de curso natural del río Trongol, se ha alterado y puesto en peligro de extinción local a invertebrados acuáticos como son los crustáceos del género Aegla (p A. rostrata) y que son la base de la cadena alimentaria de vertebrados acuáticos como lo son truchas y salmones silvestres del río. Está alteración artificial ha traído como consecuencia la desaparición de insectos (Diptera, tricopteros) cuyas larvas acuáticas mantienen el sistema ecológico del río en comento. 3.- La fauna de peces silvestre del río Trongol, prácticamente ha desaparecido quedando cohortes de muy pequeña talla. 4.- La población local ha perdido una fuente de obtención de proteínas (salmones y truchas silvestres).</t>
  </si>
  <si>
    <t>Hecho Denunciado: Empresa indicada arrendó un inmueble a doña Marlene Balboa, el cual se encuentra   2 KM de las coordenadas indicadas que corresponde al acceso Viviana Sur, por ruta 240 (desde donde deben internarse 2 km), para la extracción de áridos, con el objeto de proveer el suministro de tal material a la Empresa L y D, quien construye las viviendas de un comité en Puerto Aysén. La extracción efectuada, supera los 10.000 cubos mensuales y no ha ingresado al sistema de Evaluación de impacto ambiental, presentado carpetas de extracción artesanal ante la Municipalidad de Aysén, por volúmenes inferiores y  declarando el  representante legal, que no requiere  ingresar al sistema, bajo la modalidad de declaraciones juradas notariales. Efecto en Medio Ambiente: Se observa deslizamiento de material desde el faldeo del cerro,  que forma parte del pozo explotado, tala y remoción de árboles todos ellos con la característica de nativo, afectación a todo el subsuelo del sector, ante la   ausencia de profesionales que supervisen el proceso de extracción, eludiendo todos los protocolos que establece el sistema de evaluación de impacto ambiental;  Contaminación del aire, vibraciones en  los terrenos aledaños</t>
  </si>
  <si>
    <t>EXTRACCIÓN DE ÁRIDOS SECTOR EL BALSEO</t>
  </si>
  <si>
    <t>0 0, Aysén, Región de Aysén del General Carlos Ibáñez del Campo</t>
  </si>
  <si>
    <t>Región de Aysén del General Carlos Ibáñez del Campo</t>
  </si>
  <si>
    <t>Hecho Denunciado: EMPRESA INDICADA ARRENDÓ UN INMUEBLE EL CUAL SE ENCUENTRA 3.5 KM DE LAS COORDENADAS INDICADAS QUE CORRESPONDE AL ACCESO VIVIANA SUR, POR RUTA 240 (DESDE DONDE DEBEN INTERNARSE 3.5 KM), PARA LA EXTRACCIÓN DE ÁRIDOS, CON EL OBJETO DE PROVEER EL SUMINISTRO DE TAL MATERIAL A LA EMPRESA L Y D, QUIEN CONSTRUYE LAS VIVIENDAS DE UN COMITÉ EN PUERTO AYSÉN. LA EXTRACCIÓN EFECTUADA, SUPERA LOS 10.000 CUBOS MENSUALES Y NO HA INGRESADO AL SISTEMA DE EVALUACIÓN DE IMPACTO AMBIENTAL, PRESENTADO CARPETAS DE EXTRACCIÓN ARTESANAL ANTE LA MUNICIPALIDAD DE AYSÉN, POR VOLÚMENES INFERIORES Y DECLARANDO EL REPRESENTANTE LEGAL, QUE NO REQUIERE INGRESAR AL SISTEMA, BAJO LA MODALIDAD DE DECLARACIONES JURADAS NOTARIALES. Efecto en Medio Ambiente: SE OBSERVA DESLIZAMIENTO DE MATERIAL DESDE EL FALDEO DEL CERRO, QUE FORMA PARTE DEL POZO EXPLOTADO, TALA Y REMOCIÓN DE ÁRBOLES TODOS ELLOS CON LA CARACTERÍSTICA DE NATIVO, AFECTACIÓN A TODO EL SUBSUELO DEL SECTOR, ANTE LA AUSENCIA DE PROFESIONALES QUE SUPERVISEN EL PROCESO DE EXTRACCIÓN, ELUDIENDO TODOS LOS PROTOCOLOS QUE ESTABLECE EL SISTEMA DE EVALUACIÓN DE IMPACTO AMBIENTAL; CONTAMINACIÓN DEL AIRE, VIBRACIONES EN LOS TERRENOS ALEDAÑOS.</t>
  </si>
  <si>
    <t>EXTRACCIÓN DE ÁRIDOS CONSTRUCTORA CHG</t>
  </si>
  <si>
    <t>calle sin nombre 1, Aysén, Región de Aysén del General Carlos Ibáñez del Campo</t>
  </si>
  <si>
    <t>Existencia de áreas utilizadas e intervenidas para la extracción de áridos, camiones y maquinaria con el logo y/o nombre de fantasía IVAGO, realizando extracción y transporte de áridos desde pozo lastrero ubicado a 400 metros al sur del término del camino de Enrique Abello (Rol de avalúo 5027-146). A su vez, se indica que la empresa aludida no cuenta con el permiso requerido de acuerdo a la Ordenanza Municipal N°1915 "Ordenanza local para la extracción de áridos y recuperación de zonas intervenidas", habiéndose efectuado visitas y cursado infracciones de los incumplimientos a dicho cuerpo normativo.</t>
  </si>
  <si>
    <t>EX POZO LASTRERO PONTENOVA</t>
  </si>
  <si>
    <t>Prolongación calle Enrique Abello, Punta Arenas (400 metros al sur del término del camino) 0, Punta Arenas, Región de Magallanes y la Antártica Chilena</t>
  </si>
  <si>
    <t>Punta Arenas</t>
  </si>
  <si>
    <t>Región de Magallanes y la Antártica Chilena</t>
  </si>
  <si>
    <t>Hecho Denunciado: A menos de 100 metros de mi casa en el sector de Pama Arriba en la comuna de Combarbala se puso una empresa de extracción de áridos, digo empresa porque tienen muchas maquinas, trabajando las que emiten mucho ruido ambiental y por sobre todo mucho polvo, yo soy una pequeña agricultora de Indap, pero lamentablemente sumado  a la sequía, el polvo mato todas mis plantas, he denunciado en varios servicios públicos y en la municipalidad pero no he tenido respuesta Efecto en Medio Ambiente: El ruido que hace la empresa es insoportable, pero lo peor es la contaminación ambiental, mi casa., mis plantas, ya no damos mas, necesitamos ayuda urgente</t>
  </si>
  <si>
    <t>Hecho Denunciado: Se realiza extracción de áridos del rio río tinguiririca en forma desmesurada dia y noche. Machacando piedras 24/7 por consecuencia ruidos que superan los decibeles permitidos, afectando a toda una comunidad aledaña. Esto conlleva a un permanente malestar , ya que no se puede descansar de esos ruidos.   Efecto en Medio Ambiente: El efecto al medio ambiente es la indiscriminada intervención al rio en toda su extensión en el sector. El impacto a la salud mental es desesperado ya que no dejan descansar , por lo que conciliar el sueño y poder estudiar nuestros hijos es casi imposible dia a dia</t>
  </si>
  <si>
    <t>Hecho Denunciado: - Extracción de áridos desde el cauce y ribera del rio Calle Calle. - Polvo en suspensión por planta de procesamiento de áridos. - Exposición de ruidos tanto de planta chancadora, como maquinarias dentro del proceso. - Población circundante no posee información de la cantidad de material autorizada para extracción. - Fauna de cauce a desaparecido del sector en donde se realiza la extracción. - Flora se ha visto dañada por el paso de maquinarias, en algunos casos especies autóctonas. - Vibraciones por el paso de maquinarias. - Etc. Efecto en Medio Ambiente: - Exposición a polvo en suspensión. - Ruidos de alto de alta densidad . - Vibraciones. - Etc.</t>
  </si>
  <si>
    <t>Visitas inspectivas realizadas por la Municipalidad de Maipú donde se constata extracción de áridos sin permisos, falta de plan de recuperación de suelos, construcción de defensa fluvial con material de escarpe, afloramientos de napa subterránea en zona de vunerabilidad alta, modificación sin previa autorizacion de obras de reparación de las obras fluviales del Río Mapocho aprobado mediante RCA N° 108/2009. Presencia de residuos sólidos domiciliarios, residuos de la construcción (escombros) e inertes en el lugar de un vertedero ilegal de residuos sólidos, extracción de aguas y descargas de residuos líquidos.  Las inspecciones se realizaron en 6 instalaciones alrededor del río Mapocho 1- Comercial Savisa S.A , 2-Ingeco SpA 3- Áridos Soto Ponce 4- Proyectos e Ingeniería Rinconada S.A (Ex Áridos Maipú) 5- Áridos Martínez Olivo Ex Pozo de extracción Sta Adela 6-Servicios Mineros CLM SpA</t>
  </si>
  <si>
    <t>Hecho Denunciado: 1) El proyecto de Baltierra debió ingresar al SEIA y contar con un instrumento de gestión ambiental fiscalizable: RCA. 2) La actividad de la empresa Baltierra genera efectos, características o circunstancias indicados en artículo 11 de la Ley de Bases del Medio Ambiente. Efecto en Medio Ambiente: Atendida las características y envergadura de la actividad de Baltierra es indiscutible que debió ingresar al SEIA vía Estudio de Impacto Ambiental (“EIA”) en cuanto generaba material particulado y polvo en suspensión; permanente ruido del tránsito de camiones; presencia de malos olores; entre otros, que ponen en riesgo directamente la salud de la población. Asimismo, ejemplo concreto del riesgo es el incendio subterráneo del año 2016 que tuvo consecuencias significativas. Por otro lado, la extracción de áridos evidentemente ha impactado el uso y permeabilidad del suelo del sector y las aguas subterráneas del canal San Francisco. De manera que, en aplicación directa de la normativa ambiental vigente, se hace necesario el ingreso al SEIA del plan de cierre de la Empresa Baltierra mediante Estudio de Impacto Ambiental, pues causa riesgo para la salud de la población y efectos adversos significativos sobre los recursos naturales renovables.</t>
  </si>
  <si>
    <t>PLANTA DE EXTRACCION DE ARIDOS BALTIERRA</t>
  </si>
  <si>
    <t>AVENIDA TRONCAL SAN FRANCISCO 1750, Puente Alto, Región Metropolitana</t>
  </si>
  <si>
    <t>Puente Alto</t>
  </si>
  <si>
    <t>Planta de procesamiento no metálicos</t>
  </si>
  <si>
    <t>Hecho Denunciado: Tenemos con mi marido, Abner Mella Aravena, un campo de 65 Has., ubicado al lado poniente del camino la balsa de Barros Arana, el que deslinda con el rio Toltén. Por el lado oriente de este camino y en toda su extensión es un campo propiedad de CMPC. Esta información de muestra en imagen adjunta de Google Hearth . En trayecto al campo me cruzaba con muchos camiones con ripio que venían del lado del rio, inicialmente asumí que venían del rio, pero hace como dos semanas me percate que venían del interior del predio vecino y al ir a mirar me encontré con un tremendo pozo de extracción de áridos junto al rio. Mi marido le solicito a los encargados por la autorización de esta extracción pero ellos dijeron que lo hacían por encargo y no tenían información. El personal de control de salida de los camiones nos indico que aun faltaban por sacar 60.000 cubos. Tienen varias retroexcavadoras trabajando y maquinas trituradoras. La cantidad de viajes de camiones las estimo en 200. Efecto en Medio Ambiente: Como se indica en la imagen tomada de Google Hearth, se ha marcado con una línea toda el área adyacente al rio Toltén, dentro del cual está el 100% de nuestro campo, son terrazas planas, sin ningún montículo donde protegerse, con algunos desniveles pequeños y la única protección es el borde del rio al lado oriente del pozo de extracción. En invierno, en ocasiones de muchas lluvias, sobre todo lluvias de cordillera con isoterma alta, se producen inundaciones, aguas abajo, de toda el área señalada y el campo queda totalmente inundado, llevándose gran parte de los árboles del orilla del rio y socavando terreno por el lado en que se encuentra el pozo.  El camino se corta en una extensión aproximada de 1 kilómetro.  En nuestro campo se debe andar en bote, como se ilustra en la foto adjunta. Es claro que el daño de un pozo de extracción de áridos es este lugar aumenta enormemente los efectos devastadores del rio hacia el lado poniente.</t>
  </si>
  <si>
    <t>Hecho Denunciado: Tenemos con mi marido, Abner Mella Aravena, un campo de 65 Has., ubicado al lado poniente del camino la balsa de Barros Arana, el que deslinda con el rio Toltén. Por el lado oriente de este camino y en toda su extensión es un campo propiedad de CMPC. Esta información de muestra en imagen adjunta de Google Hearth . En trayecto al campo me cruzaba con muchos camiones con ripio que venían del lado del rio, inicialmente asumí que venían del rio, pero hace como dos semanas me percate que venían del interior del predio vecino y al ir a mirar me encontré con un tremendo pozo de extracción de áridos junto al rio. Mi marido le solicito a los encargados por la autorización de esta extracción pero ellos dijeron que lo hacían por encargo y no tenían información. El personal de control de salida de los camiones nos indico que aun faltaban por sacar 60.000 cubos. Tienen varias retroexcavadoras trabajando y maquinas trituradoras. La cantidad de viajes de camiones las estimo en 200.  Efecto en Medio Ambiente: Como se indica en la imagen tomada de Google Hearth, se ha marcado con una línea toda el área adyacente al rio Toltén, dentro del cual está el 100% de nuestro campo, son terrazas planas, sin ningún montículo donde protegerse, con algunos desniveles pequeños y la única protección es el borde del rio al lado oriente del pozo de extracción. En invierno, en ocasiones de muchas lluvias, sobre todo lluvias de cordillera con isoterma alta, se producen inundaciones, aguas abajo, de toda el área señalada y el campo queda totalmente inundado, llevandose gran parte de los árboles de la orilla del rio y socavando terreno por el lado en que se encuentra el pozo.  El camino se corta en una extensión aproxima de 1 kilómetro.  En nuestro campo se debe andar en bote, como se ilustra en la foto adjunta. Es claro que el daño de un pozo de extracción de áridos es este lugar aumenta enormemente los efectos devastadores del rio hacia el lado poniente.</t>
  </si>
  <si>
    <t>DEsde el año 2017, por denuncias de vecinos del sector de Polpaico, la Dirección de Obras Municipales de la comuna de Til Til, inspeccionó y realizó diversas gestiones con distintos organismos del gobierno con el fin de aclarar la situación legal de una extracción de áridos (tipo pozo lastrero) que se realiza al borde del estero de Polpaico, en terreno agrícola ubicado en Parcela N° 18A de Polpaico del propietario Felipe Brücher Berghetti, quien se indica que se encuentra realizando un tranque de regadío "Proyecto de desarrollo Agrícola San Joaquin". Además el titular sostiene que por la excavación que realiza, comercializa la arena de la excavación del futuro tranque.</t>
  </si>
  <si>
    <t>Hecho Denunciado: Valdicor, emite ruidos molestos, material particulado y vibraciones  por la actividad de extracción de áridos en el rio calle calle , lo anterior producto del trabajo de su excavadora,  correa transportadora  y harneros instalados en su propiedad. Efecto en Medio Ambiente: Contaminación del aire por el polvo generado y estrés psicologico por el nivel de ruido generado.</t>
  </si>
  <si>
    <t>VALDICOR</t>
  </si>
  <si>
    <t>Valdivia, Región de Los Ríos</t>
  </si>
  <si>
    <t>Valdivia</t>
  </si>
  <si>
    <t>los antecedentes, presentados en nuestra Secretaría Regional Ministerial, por Javiera Torres Ávila Ángela, Directora de Obras Municipales de la I. Municipalidad de Puerto Montt, mediante el ORD. señalado en ANT. En él se indica una actividad de extracción de áridos no autorizada por la Municipalidad, desde un predio particular ubicado en la Ruta 226, km 12, camino El Tepual, en la comuna de Osorno (coordenadas UTM referidas al datum WGS-84: 659291,44 m E; 5412960,24 m S). Se adjunta archivo en formato *.kmz con la ubicación antes indicada:  https://mmambiente-my.sharepoint.com/:u:/g/personal/daniela_bize_mma_gob_cl/ETvj9nAK7N5CiP9TFVOGT9wBRXlsPRyZPDQXIG-MTTwwMw?e=diw2Tb  Por lo anterior, y en el marco de sus competencias, derivo a usted la presente denuncia, dado que pudiese existir una eventual elusión al Sistema de Evaluación de Impacto Ambiental asociados a la tipología indicada en el Artículo 10 de la Ley 19.300 y sus volúmenes asociados, detallados en el Art. 3, letra i.5 del D.S.40/12</t>
  </si>
  <si>
    <t>Hecho Denunciado: Se efectúa extracción de áridos en dicho sector, sin dar  cumplimiento a la normativa ambiental, no respetando la distancia  entre los deslindes de los vecinos , dejando los cercos     al borde de caer por derrumbe. Al momento no se respetado la norma en cuanto distancia, corte de terreno, profundidad, etc.    Efecto en Medio Ambiente: Peligro de derrumbe de terrenos adyacentes, erosión de terreno, napas subterráneas</t>
  </si>
  <si>
    <t>Hecho Denunciado: Extracción de áridos no autorizados en cercanías de parque nacional Conguillio, territorio con gran valor geológico y cultural. además de posible tala de arboles nativos Efecto en Medio Ambiente: Daño a la biodiversidad, flora y fauna nativa del sector, daño cultural y geológico.</t>
  </si>
  <si>
    <t>Hecho Denunciado: Extracción de áridos desde el curso natural de agua ingresando maquinarias de trabajo pesado y camiones al curso del rio. sin plan de manejo ambiental Efecto en Medio Ambiente: alteración del ecosistema, flora y fauna, alteración del cursos de aguas, colocando en peligro a los habitantes rio abajo por la cantidad de material suelto que se esta dejando. El cual puede ir rio abajo con una llovida fuerte en la zona</t>
  </si>
  <si>
    <t>Hecho Denunciado: Extracción de áridos de pozo lastrero, el cual se encuentra sobre explotado en sus cuotas de nivel, presentando una sobre dimensión en altura y superficie autorizados  por decreto municipal. Efecto en Medio Ambiente: Afectación en cauce de rio Choapa en sector de peralillo producto de la sobre explotación de áridos, afectando y alterando el cauce natural del rio, ademas de afectar el ecosistema en cuanto a la flora y fauna silvestre del sector.</t>
  </si>
  <si>
    <t>Hecho Denunciado: Por medio de la presente, vengo en efectuar una denuncia respecto de don GILBERTO DOMINGO CONCHA MARCHANT, C.l. 9.343.606-7, en relación a las actividades relacionadas con acopio y extracción de áridos y que efectúa en la localidad de Sarmiento de la comuna de Curicó, precisamente en Villa Los Naranjos, pasaje Los Naranjos N° 7; todo provoca una contaminación ambiental y precisamente acústica que impide poder efectuar una vida normal y tranquila en las actividades diarias de los vecinos del sector; según las consideraciones que paso a exponer a continuación 1.- Desde hace varios años el denunciado ejerce actividades de acopio de áridos en la dirección indicada. 2.- Se encuentra inserta en un área habitacional, Villa Los naranjos de la localidad de Sarmiento y a su alrededor con varias viviendas. 3.- En un principio se procedió por parte de vecinos a efectuar reclamos en la Dirección de Obras de la Ilustre Municipalidad de Curicó, a fin de que se analizara los permisos con que contaba e Efecto en Medio Ambiente: .</t>
  </si>
  <si>
    <t>El denunciante indica: "En visita realizada el primer y segundo semestre del año 2020 se evidenciaron trabajos de la empresa en el sector, por lo que se notificó mediante el Ordinario N°1211 del 10/06/2021 para que esta regularizara los permisos correspondientes en la Dirección de Obras Municipales y posteriormente se envió el Ordinario N°1491 del 20/07/2021, donde se informaba de la entrada en vigencia de la ordenanza sobre extracción de áridos en la comuna, alno regularizar la empresa indicada anteriormente en un tiempo desde la notificación los permisos correspondientes, se procedió a realizar la citación al Juzgado de policía local de acuerdo al parte N°30-2020, en base a lo que establece la ordenanza, posteriormente el primer semestre del año 2021 se realizan variadas visitas para poder realizar levantamiento topográfico del pozo, en las cuales se pudo acceder mediante autorización del representante legal de la empresa al predio y verificar que la cantidad extraída de acuerdo al levantamiento, la que corresponde a 131.218,89 m3, los cuales se encuentran en proceso de cobro ejecutivo de los derechos municipales de acuerdo al Certificado de Deuda N°59-2021 por parte del Departamento Jurídico de la Municipalidad y se dio a conocer al responsable de la extracción que esta debía ingresar el SEA en base a su envergadura. Revisando los antecedentes del contribuyente se constató que en el tiempo que esta ejecutó la actividad no tramitó patente comercial por la actividad de extracción de áridos en ninguno de sus extracciones autorizadas ni en las no autorizadas, por lo que en base a estos antecedentes se realizó la citación el juzgado de policía local de acuerdo al ORD N°867 del 24/03/2021"</t>
  </si>
  <si>
    <t>POZO LASTRERO FINLEZ Y RUIZ KM 18</t>
  </si>
  <si>
    <t>KM 18 Camino Aysén Coyhaique ruta 240 0, Aysén, Región de Aysén del General Carlos Ibáñez del Campo</t>
  </si>
  <si>
    <t>DGA, informa la existencia de distintas cuñas de extracción de áridos y procesamiento de áridos por parte de la empresa que opera con el nombre de constructora Villarroel y Quezada Ltda o con el nombre de la persona natural Rolando Alfredo Villarroel y Quezada Ltda, ubicada en el sector Quilelto, comuna de San Carlos.</t>
  </si>
  <si>
    <t>DGA , Informa la existencia de distintas cuñas de extracción de áridos y procesamiento de áridos por parte de la empresa Áridos Ñuble Ltda., ubicada en el sector el manzanal , comuna de San Carlos.</t>
  </si>
  <si>
    <t>Cereales</t>
  </si>
  <si>
    <t>Industriales</t>
  </si>
  <si>
    <t>Leguminosas y Tubérculos</t>
  </si>
  <si>
    <t>Valparaíso</t>
  </si>
  <si>
    <t>La Araucanía</t>
  </si>
  <si>
    <t>Los Lagos</t>
  </si>
  <si>
    <t>Superficie sembrada estimada a nivel regional para años agrícolas (2012/2013 - 2020/2021)</t>
  </si>
  <si>
    <t>cultivo</t>
  </si>
  <si>
    <t>total</t>
  </si>
  <si>
    <t>IV</t>
  </si>
  <si>
    <t>V</t>
  </si>
  <si>
    <t>VI</t>
  </si>
  <si>
    <t>VII</t>
  </si>
  <si>
    <t>VIII</t>
  </si>
  <si>
    <t>IX</t>
  </si>
  <si>
    <t>XIV</t>
  </si>
  <si>
    <t>X</t>
  </si>
  <si>
    <r>
      <t xml:space="preserve">Resto país </t>
    </r>
    <r>
      <rPr>
        <b/>
        <vertAlign val="superscript"/>
        <sz val="11"/>
        <color indexed="8"/>
        <rFont val="Calibri"/>
        <family val="2"/>
        <scheme val="minor"/>
      </rPr>
      <t>/1</t>
    </r>
  </si>
  <si>
    <t>2012/2013</t>
  </si>
  <si>
    <t>2013/2014</t>
  </si>
  <si>
    <t>2014/2015</t>
  </si>
  <si>
    <t>Trigo</t>
  </si>
  <si>
    <t>2015/2016</t>
  </si>
  <si>
    <t>Avena</t>
  </si>
  <si>
    <t>2016/2017</t>
  </si>
  <si>
    <r>
      <t>Cebada</t>
    </r>
    <r>
      <rPr>
        <vertAlign val="superscript"/>
        <sz val="11"/>
        <color indexed="8"/>
        <rFont val="Calibri"/>
        <family val="2"/>
        <scheme val="minor"/>
      </rPr>
      <t xml:space="preserve"> /2</t>
    </r>
  </si>
  <si>
    <t>2017/2018</t>
  </si>
  <si>
    <t>Maíz</t>
  </si>
  <si>
    <t>2018/2019</t>
  </si>
  <si>
    <t>Maíz Consumo</t>
  </si>
  <si>
    <t>2019/2020</t>
  </si>
  <si>
    <r>
      <t>Maíz Semilla</t>
    </r>
    <r>
      <rPr>
        <vertAlign val="superscript"/>
        <sz val="11"/>
        <color indexed="8"/>
        <rFont val="Calibri"/>
        <family val="2"/>
        <scheme val="minor"/>
      </rPr>
      <t>/3</t>
    </r>
  </si>
  <si>
    <t>2020/2021</t>
  </si>
  <si>
    <t>Arroz</t>
  </si>
  <si>
    <t>Otros cereales</t>
  </si>
  <si>
    <t>Chacras</t>
  </si>
  <si>
    <t>Poroto</t>
  </si>
  <si>
    <t>Lenteja</t>
  </si>
  <si>
    <t>Garbanzo</t>
  </si>
  <si>
    <t>Papa</t>
  </si>
  <si>
    <t>Otras Chacras</t>
  </si>
  <si>
    <r>
      <rPr>
        <b/>
        <sz val="11"/>
        <color indexed="8"/>
        <rFont val="Calibri"/>
        <family val="2"/>
        <scheme val="minor"/>
      </rPr>
      <t>Industriales</t>
    </r>
    <r>
      <rPr>
        <b/>
        <vertAlign val="superscript"/>
        <sz val="11"/>
        <color indexed="8"/>
        <rFont val="Calibri"/>
        <family val="2"/>
        <scheme val="minor"/>
      </rPr>
      <t xml:space="preserve"> /4</t>
    </r>
  </si>
  <si>
    <r>
      <t>Maravilla</t>
    </r>
    <r>
      <rPr>
        <vertAlign val="superscript"/>
        <sz val="11"/>
        <color indexed="8"/>
        <rFont val="Calibri"/>
        <family val="2"/>
        <scheme val="minor"/>
      </rPr>
      <t>/5</t>
    </r>
  </si>
  <si>
    <t>Raps</t>
  </si>
  <si>
    <r>
      <t>Remolacha</t>
    </r>
    <r>
      <rPr>
        <vertAlign val="superscript"/>
        <sz val="11"/>
        <color indexed="8"/>
        <rFont val="Calibri"/>
        <family val="2"/>
        <scheme val="minor"/>
      </rPr>
      <t xml:space="preserve"> </t>
    </r>
  </si>
  <si>
    <t>Tabaco</t>
  </si>
  <si>
    <t>Lupino</t>
  </si>
  <si>
    <r>
      <t>Otros industriales</t>
    </r>
    <r>
      <rPr>
        <vertAlign val="superscript"/>
        <sz val="11"/>
        <color indexed="8"/>
        <rFont val="Calibri"/>
        <family val="2"/>
        <scheme val="minor"/>
      </rPr>
      <t>/6</t>
    </r>
  </si>
  <si>
    <t>Total  </t>
  </si>
  <si>
    <t xml:space="preserve">   Trigo Harinero</t>
  </si>
  <si>
    <t xml:space="preserve">   Trigo Candeal</t>
  </si>
  <si>
    <t xml:space="preserve">                         </t>
  </si>
  <si>
    <t xml:space="preserve">              </t>
  </si>
  <si>
    <t xml:space="preserve">   Maíz Consumo</t>
  </si>
  <si>
    <t xml:space="preserve">   Maíz Semilla/2</t>
  </si>
  <si>
    <t>Cebada</t>
  </si>
  <si>
    <t xml:space="preserve">                               </t>
  </si>
  <si>
    <t xml:space="preserve">   Cebada Cervecera/3</t>
  </si>
  <si>
    <t xml:space="preserve">   Cebada Forrajera</t>
  </si>
  <si>
    <t>Centeno/4</t>
  </si>
  <si>
    <t>Triticale</t>
  </si>
  <si>
    <t>Arveja</t>
  </si>
  <si>
    <t>Chícharo</t>
  </si>
  <si>
    <t>Achicoria Industrial/3</t>
  </si>
  <si>
    <t xml:space="preserve">   Lupino Amargo</t>
  </si>
  <si>
    <t xml:space="preserve">   Lupino Australiano</t>
  </si>
  <si>
    <t xml:space="preserve">   Lupino Dulce</t>
  </si>
  <si>
    <t>Maravilla/2</t>
  </si>
  <si>
    <t>Raps  </t>
  </si>
  <si>
    <t>Remolacha/3</t>
  </si>
  <si>
    <t>Tabaco/3</t>
  </si>
  <si>
    <t>Tomate Industrial/3</t>
  </si>
  <si>
    <t>Otros industriales</t>
  </si>
  <si>
    <t xml:space="preserve">   Maíz Semilla</t>
  </si>
  <si>
    <t xml:space="preserve">   Cebada Cervecera</t>
  </si>
  <si>
    <t>Centeno</t>
  </si>
  <si>
    <t>Leguminosas y tubérculos</t>
  </si>
  <si>
    <t>Achicoria Industrial</t>
  </si>
  <si>
    <t xml:space="preserve">   Otros Lupinos</t>
  </si>
  <si>
    <t>Remolacha</t>
  </si>
  <si>
    <t>Tomate Industrial</t>
  </si>
  <si>
    <t>Otros industriales/3</t>
  </si>
  <si>
    <t>  Trigo Harinero</t>
  </si>
  <si>
    <t>  Trigo Candeal</t>
  </si>
  <si>
    <t>  Maíz Consumo</t>
  </si>
  <si>
    <t>  Maíz Semilla</t>
  </si>
  <si>
    <t>  Cebada Cervecera</t>
  </si>
  <si>
    <t>  Cebada Forrajera</t>
  </si>
  <si>
    <r>
      <t>Otros cereales/</t>
    </r>
    <r>
      <rPr>
        <vertAlign val="superscript"/>
        <sz val="11"/>
        <color indexed="8"/>
        <rFont val="Calibri"/>
        <family val="2"/>
        <scheme val="minor"/>
      </rPr>
      <t>2</t>
    </r>
  </si>
  <si>
    <r>
      <t>Otras leguminosas/</t>
    </r>
    <r>
      <rPr>
        <vertAlign val="superscript"/>
        <sz val="11"/>
        <color indexed="8"/>
        <rFont val="Calibri"/>
        <family val="2"/>
        <scheme val="minor"/>
      </rPr>
      <t>3</t>
    </r>
  </si>
  <si>
    <t>  Lupino Amargo</t>
  </si>
  <si>
    <t>  Otros Lupinos</t>
  </si>
  <si>
    <r>
      <t>Maravilla/</t>
    </r>
    <r>
      <rPr>
        <vertAlign val="superscript"/>
        <sz val="11"/>
        <color indexed="8"/>
        <rFont val="Calibri"/>
        <family val="2"/>
        <scheme val="minor"/>
      </rPr>
      <t>4</t>
    </r>
  </si>
  <si>
    <r>
      <t>Raps/</t>
    </r>
    <r>
      <rPr>
        <vertAlign val="superscript"/>
        <sz val="11"/>
        <color indexed="8"/>
        <rFont val="Calibri"/>
        <family val="2"/>
        <scheme val="minor"/>
      </rPr>
      <t>4</t>
    </r>
  </si>
  <si>
    <r>
      <t>Otros industriales/</t>
    </r>
    <r>
      <rPr>
        <vertAlign val="superscript"/>
        <sz val="11"/>
        <color indexed="8"/>
        <rFont val="Calibri"/>
        <family val="2"/>
        <scheme val="minor"/>
      </rPr>
      <t>5</t>
    </r>
  </si>
  <si>
    <t>Otros cereales/²</t>
  </si>
  <si>
    <t>Otras leguminosas/³</t>
  </si>
  <si>
    <t>Maravilla/⁴</t>
  </si>
  <si>
    <t>Raps/⁴</t>
  </si>
  <si>
    <t>Otros industriales/⁵</t>
  </si>
  <si>
    <t xml:space="preserve">  Trigo Harinero</t>
  </si>
  <si>
    <t xml:space="preserve">  Trigo Candeal</t>
  </si>
  <si>
    <t xml:space="preserve">  Maíz Consumo</t>
  </si>
  <si>
    <t xml:space="preserve">  Maíz Semilla</t>
  </si>
  <si>
    <t xml:space="preserve">  Cebada Cervecera</t>
  </si>
  <si>
    <t xml:space="preserve">  Cebada Forrajera</t>
  </si>
  <si>
    <r>
      <t>Otros cereales</t>
    </r>
    <r>
      <rPr>
        <vertAlign val="superscript"/>
        <sz val="11"/>
        <color indexed="8"/>
        <rFont val="Calibri"/>
        <family val="2"/>
        <scheme val="minor"/>
      </rPr>
      <t>3</t>
    </r>
  </si>
  <si>
    <r>
      <t>Otras leguminosas</t>
    </r>
    <r>
      <rPr>
        <vertAlign val="superscript"/>
        <sz val="11"/>
        <color indexed="8"/>
        <rFont val="Calibri"/>
        <family val="2"/>
        <scheme val="minor"/>
      </rPr>
      <t>4</t>
    </r>
  </si>
  <si>
    <t xml:space="preserve">  Lupino Amargo</t>
  </si>
  <si>
    <t xml:space="preserve">  Otros Lupinos</t>
  </si>
  <si>
    <r>
      <t>Maravilla</t>
    </r>
    <r>
      <rPr>
        <vertAlign val="superscript"/>
        <sz val="11"/>
        <color indexed="8"/>
        <rFont val="Calibri"/>
        <family val="2"/>
        <scheme val="minor"/>
      </rPr>
      <t>5</t>
    </r>
  </si>
  <si>
    <r>
      <t>Raps</t>
    </r>
    <r>
      <rPr>
        <vertAlign val="superscript"/>
        <sz val="11"/>
        <color indexed="8"/>
        <rFont val="Calibri"/>
        <family val="2"/>
        <scheme val="minor"/>
      </rPr>
      <t>5</t>
    </r>
  </si>
  <si>
    <r>
      <t>Otros industriales</t>
    </r>
    <r>
      <rPr>
        <vertAlign val="superscript"/>
        <sz val="11"/>
        <color indexed="8"/>
        <rFont val="Calibri"/>
        <family val="2"/>
        <scheme val="minor"/>
      </rPr>
      <t>6</t>
    </r>
  </si>
  <si>
    <t>-</t>
  </si>
  <si>
    <t>Otros Cereales¹</t>
  </si>
  <si>
    <t>Otras Leguminosas²</t>
  </si>
  <si>
    <t>Maravilla³</t>
  </si>
  <si>
    <t>Raps³</t>
  </si>
  <si>
    <t>Otros Industriales⁴</t>
  </si>
  <si>
    <t>ODS 15.3.1: Proporción de tierras degradadas en comparación con la superficie nacional</t>
  </si>
  <si>
    <t>Año 2010</t>
  </si>
  <si>
    <t>Erosión muy severa</t>
  </si>
  <si>
    <t>Erosión Severa</t>
  </si>
  <si>
    <t>Erosión Moderada</t>
  </si>
  <si>
    <t>Erosión Ligera</t>
  </si>
  <si>
    <t>Erosión no aparente</t>
  </si>
  <si>
    <t>Sin erosión</t>
  </si>
  <si>
    <t>Otras categorías</t>
  </si>
  <si>
    <t>Antofagasta</t>
  </si>
  <si>
    <t>Atacama</t>
  </si>
  <si>
    <t>O''Higgins</t>
  </si>
  <si>
    <t>Magallanes</t>
  </si>
  <si>
    <t xml:space="preserve">Datos actualizados para el año 2020 </t>
  </si>
  <si>
    <t>Muy Severa</t>
  </si>
  <si>
    <t>Severa</t>
  </si>
  <si>
    <t>Moderada</t>
  </si>
  <si>
    <t>Ligera</t>
  </si>
  <si>
    <t>Nula o Baja</t>
  </si>
  <si>
    <t>Otros Usos</t>
  </si>
  <si>
    <t>Sin Información</t>
  </si>
  <si>
    <t xml:space="preserve">Total </t>
  </si>
  <si>
    <t>O'Higgins</t>
  </si>
  <si>
    <t>Superficie de erosión actual según grado de erosión y por región 2010.</t>
  </si>
  <si>
    <t>2.03</t>
  </si>
  <si>
    <t>3.09</t>
  </si>
  <si>
    <t>Superficie de erosión según grado de erosión y por región 2020 (miles de hectáreas).</t>
  </si>
  <si>
    <t>* El área de estudios de la Región del Maule corresponde al secano costero e interior (área afectada por megaincendio 2017)</t>
  </si>
  <si>
    <t>Superficie de erosión potencial según grado de erosión y por región 2010.</t>
  </si>
  <si>
    <t>Erosión severa</t>
  </si>
  <si>
    <t>Erosión moderada</t>
  </si>
  <si>
    <t>Erosión baja o nula</t>
  </si>
  <si>
    <t>1.89</t>
  </si>
  <si>
    <t>7.37</t>
  </si>
  <si>
    <t>1.71</t>
  </si>
  <si>
    <t>5.48</t>
  </si>
  <si>
    <t>RUSLE superficie de erosión potencial según grado de erosión y por región 2020 (miles de hectáreas).</t>
  </si>
  <si>
    <t>Muy Grave</t>
  </si>
  <si>
    <t>Grave</t>
  </si>
  <si>
    <t>Moderada-Grave</t>
  </si>
  <si>
    <t>Moderada-Leve</t>
  </si>
  <si>
    <t>Leve</t>
  </si>
  <si>
    <t>Muy Leve</t>
  </si>
  <si>
    <t>Nula</t>
  </si>
  <si>
    <t>I-S1. SUPERFICIES Y PORCENTAJE DE USO DE LA TIERRA, SEGÚN TIPO DE USO Y POR REGIÓN, 2020</t>
  </si>
  <si>
    <t xml:space="preserve">Superficie sembrada </t>
  </si>
  <si>
    <t>Superficie de erosión actual y potencial</t>
  </si>
  <si>
    <t xml:space="preserve">Miles de hectáreas </t>
  </si>
  <si>
    <t>Superintendencia del Medio Ambiente (SMA),2021.</t>
  </si>
  <si>
    <t>I-S2. NÚMERO DE DENUNCIAS POR EXTRACCIÓN DE ÁRIDOS RECEPCIONADAS POR LA SUPERINTENDENCIA DEL MEDIO AMBIENTE, 2013-2020</t>
  </si>
  <si>
    <t>I-S3. ESTIMACIÓN DE SUPERFICIE SEMBRADA A NIVEL NACIONAL Y DISTRIBUCIÓN REGIONAL PARA AÑOS AGRÍCOLAS, 2012-2021</t>
  </si>
  <si>
    <t>ODS 15.3.1 PROPORCIÓN DE TIERRAS DEGRADADAS EN COMPARACIÓN CON LA SUPERFICIE NACIONAL, 2020</t>
  </si>
  <si>
    <t>I-S5. SUPERFICIE DE EROSIÓN POTENCIAL SEGÚN GRADO DE EROSIÓN, 2020</t>
  </si>
  <si>
    <t>Corporación Nacional Forestal (CONAF),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</si>
</sst>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10C0A]#,##0;\-#,##0"/>
    <numFmt numFmtId="166" formatCode="_-* #,##0.0_-;\-* #,##0.0_-;_-* &quot;-&quot;??_-;_-@_-"/>
    <numFmt numFmtId="167" formatCode="_-* #,##0_-;\-* #,##0_-;_-* &quot;-&quot;??_-;_-@_-"/>
    <numFmt numFmtId="168" formatCode="#,##0;[Red]#,##0"/>
    <numFmt numFmtId="169" formatCode="[$-10C0A]#,###,##0"/>
    <numFmt numFmtId="170" formatCode="0.000"/>
  </numFmts>
  <fonts count="28">
    <font>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sz val="11"/>
      <color rgb="FF000000"/>
      <name val="Calibri"/>
      <family val="2"/>
    </font>
    <font>
      <b/>
      <sz val="11"/>
      <color rgb="FF000000"/>
      <name val="Arial"/>
      <family val="2"/>
    </font>
    <font>
      <sz val="11"/>
      <color rgb="FF000000"/>
      <name val="Arial"/>
      <family val="2"/>
    </font>
    <font>
      <sz val="11"/>
      <name val="Calibri"/>
      <family val="2"/>
      <scheme val="minor"/>
    </font>
    <font>
      <b/>
      <sz val="11"/>
      <name val="Calibri"/>
      <family val="2"/>
      <scheme val="minor"/>
    </font>
    <font>
      <sz val="11"/>
      <color rgb="FF000000"/>
      <name val="Calibri"/>
      <family val="2"/>
      <scheme val="minor"/>
    </font>
    <font>
      <sz val="10"/>
      <color rgb="FF444444"/>
      <name val="Arial"/>
      <family val="2"/>
    </font>
    <font>
      <b/>
      <sz val="10"/>
      <color rgb="FF444444"/>
      <name val="Arial"/>
      <family val="2"/>
    </font>
    <font>
      <b/>
      <sz val="11"/>
      <color rgb="FF000000"/>
      <name val="Calibri"/>
      <family val="2"/>
    </font>
    <font>
      <sz val="10"/>
      <name val="Arial"/>
      <family val="2"/>
    </font>
    <font>
      <b/>
      <sz val="12"/>
      <color indexed="8"/>
      <name val="Myriad Pro"/>
      <family val="2"/>
    </font>
    <font>
      <sz val="12"/>
      <color indexed="12"/>
      <name val="Myriad Pro"/>
      <family val="2"/>
    </font>
    <font>
      <b/>
      <sz val="11"/>
      <color indexed="8"/>
      <name val="Calibri"/>
      <family val="2"/>
      <scheme val="minor"/>
    </font>
    <font>
      <b/>
      <vertAlign val="superscript"/>
      <sz val="11"/>
      <color indexed="8"/>
      <name val="Calibri"/>
      <family val="2"/>
      <scheme val="minor"/>
    </font>
    <font>
      <b/>
      <sz val="12"/>
      <color indexed="12"/>
      <name val="Myriad Pro"/>
      <family val="2"/>
    </font>
    <font>
      <sz val="11"/>
      <color indexed="8"/>
      <name val="Calibri"/>
      <family val="2"/>
      <scheme val="minor"/>
    </font>
    <font>
      <vertAlign val="superscript"/>
      <sz val="11"/>
      <color indexed="8"/>
      <name val="Calibri"/>
      <family val="2"/>
      <scheme val="minor"/>
    </font>
    <font>
      <sz val="10"/>
      <color indexed="12"/>
      <name val="Myriad Pro"/>
      <family val="2"/>
    </font>
    <font>
      <b/>
      <sz val="11"/>
      <color rgb="FF000000"/>
      <name val="Calibri"/>
      <family val="2"/>
      <scheme val="minor"/>
    </font>
    <font>
      <b/>
      <sz val="8"/>
      <color indexed="81"/>
      <name val="Tahoma"/>
      <family val="2"/>
    </font>
    <font>
      <sz val="8"/>
      <color indexed="81"/>
      <name val="Tahoma"/>
      <family val="2"/>
    </font>
    <font>
      <sz val="10"/>
      <color rgb="FF000000"/>
      <name val="Calibri"/>
      <family val="2"/>
      <scheme val="minor"/>
    </font>
    <font>
      <u/>
      <sz val="11"/>
      <color theme="10"/>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0" tint="-0.249977111117893"/>
        <bgColor rgb="FFC0C0C0"/>
      </patternFill>
    </fill>
    <fill>
      <patternFill patternType="solid">
        <fgColor rgb="FFC0C0C0"/>
        <bgColor rgb="FFC0C0C0"/>
      </patternFill>
    </fill>
    <fill>
      <patternFill patternType="solid">
        <fgColor rgb="FFF2F2F2"/>
        <bgColor rgb="FFF2F2F2"/>
      </patternFill>
    </fill>
    <fill>
      <patternFill patternType="solid">
        <fgColor theme="9" tint="0.79998168889431442"/>
        <bgColor rgb="FFF2F2F2"/>
      </patternFill>
    </fill>
    <fill>
      <patternFill patternType="solid">
        <fgColor theme="9" tint="0.79998168889431442"/>
        <bgColor indexed="64"/>
      </patternFill>
    </fill>
    <fill>
      <patternFill patternType="solid">
        <fgColor rgb="FFD8D8D8"/>
        <bgColor rgb="FFD8D8D8"/>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style="thin">
        <color rgb="FF000000"/>
      </top>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0" applyNumberFormat="0" applyFill="0" applyBorder="0" applyAlignment="0" applyProtection="0"/>
    <xf numFmtId="0" fontId="5" fillId="0" borderId="0"/>
    <xf numFmtId="0" fontId="5" fillId="0" borderId="0"/>
    <xf numFmtId="0" fontId="14" fillId="0" borderId="0"/>
    <xf numFmtId="0" fontId="14" fillId="0" borderId="0">
      <alignment wrapText="1"/>
    </xf>
    <xf numFmtId="43" fontId="14" fillId="0" borderId="0" applyFont="0" applyFill="0" applyBorder="0" applyAlignment="0" applyProtection="0"/>
    <xf numFmtId="0" fontId="27" fillId="0" borderId="0" applyNumberFormat="0" applyFill="0" applyBorder="0" applyAlignment="0" applyProtection="0"/>
  </cellStyleXfs>
  <cellXfs count="130">
    <xf numFmtId="0" fontId="0" fillId="0" borderId="0" xfId="0"/>
    <xf numFmtId="0" fontId="4" fillId="2" borderId="1" xfId="0" applyFont="1" applyFill="1" applyBorder="1"/>
    <xf numFmtId="0" fontId="5" fillId="0" borderId="0" xfId="2"/>
    <xf numFmtId="0" fontId="6" fillId="0" borderId="0" xfId="2" applyFont="1"/>
    <xf numFmtId="0" fontId="7" fillId="0" borderId="0" xfId="2" applyFont="1"/>
    <xf numFmtId="0" fontId="8" fillId="3" borderId="2" xfId="2" applyFont="1" applyFill="1" applyBorder="1" applyAlignment="1">
      <alignment horizontal="center"/>
    </xf>
    <xf numFmtId="0" fontId="9" fillId="3" borderId="2" xfId="2" applyFont="1" applyFill="1" applyBorder="1"/>
    <xf numFmtId="0" fontId="9" fillId="3" borderId="3" xfId="2" applyFont="1" applyFill="1" applyBorder="1"/>
    <xf numFmtId="0" fontId="8" fillId="2" borderId="3" xfId="2" applyFont="1" applyFill="1" applyBorder="1"/>
    <xf numFmtId="0" fontId="8" fillId="2" borderId="4" xfId="2" applyFont="1" applyFill="1" applyBorder="1"/>
    <xf numFmtId="0" fontId="9" fillId="4" borderId="5" xfId="2" applyFont="1" applyFill="1" applyBorder="1" applyAlignment="1">
      <alignment horizontal="center" vertical="center"/>
    </xf>
    <xf numFmtId="0" fontId="9" fillId="4" borderId="5" xfId="2" applyFont="1" applyFill="1" applyBorder="1" applyAlignment="1">
      <alignment horizontal="center" vertical="center" wrapText="1"/>
    </xf>
    <xf numFmtId="0" fontId="9" fillId="4" borderId="5" xfId="3" applyFont="1" applyFill="1" applyBorder="1" applyAlignment="1">
      <alignment horizontal="center" vertical="center" wrapText="1"/>
    </xf>
    <xf numFmtId="0" fontId="9" fillId="4" borderId="6" xfId="3" applyFont="1" applyFill="1" applyBorder="1" applyAlignment="1">
      <alignment horizontal="center" vertical="center" wrapText="1"/>
    </xf>
    <xf numFmtId="164" fontId="10" fillId="5" borderId="5" xfId="2" applyNumberFormat="1" applyFont="1" applyFill="1" applyBorder="1"/>
    <xf numFmtId="164" fontId="10" fillId="0" borderId="5" xfId="2" applyNumberFormat="1" applyFont="1" applyBorder="1"/>
    <xf numFmtId="49" fontId="10" fillId="0" borderId="7" xfId="3" applyNumberFormat="1" applyFont="1" applyBorder="1" applyAlignment="1">
      <alignment horizontal="center"/>
    </xf>
    <xf numFmtId="49" fontId="10" fillId="0" borderId="8" xfId="3" applyNumberFormat="1" applyFont="1" applyBorder="1" applyAlignment="1">
      <alignment horizontal="center"/>
    </xf>
    <xf numFmtId="49" fontId="10" fillId="0" borderId="1" xfId="3" applyNumberFormat="1" applyFont="1" applyBorder="1" applyAlignment="1">
      <alignment horizontal="center"/>
    </xf>
    <xf numFmtId="164" fontId="10" fillId="6" borderId="5" xfId="2" applyNumberFormat="1" applyFont="1" applyFill="1" applyBorder="1"/>
    <xf numFmtId="164" fontId="10" fillId="7" borderId="5" xfId="2" applyNumberFormat="1" applyFont="1" applyFill="1" applyBorder="1"/>
    <xf numFmtId="49" fontId="10" fillId="7" borderId="9" xfId="3" applyNumberFormat="1" applyFont="1" applyFill="1" applyBorder="1" applyAlignment="1">
      <alignment horizontal="center"/>
    </xf>
    <xf numFmtId="49" fontId="10" fillId="7" borderId="10" xfId="3" applyNumberFormat="1" applyFont="1" applyFill="1" applyBorder="1" applyAlignment="1">
      <alignment horizontal="center"/>
    </xf>
    <xf numFmtId="49" fontId="10" fillId="0" borderId="3" xfId="3" applyNumberFormat="1" applyFont="1" applyBorder="1" applyAlignment="1">
      <alignment horizontal="center"/>
    </xf>
    <xf numFmtId="49" fontId="10" fillId="0" borderId="5" xfId="3" applyNumberFormat="1" applyFont="1" applyBorder="1" applyAlignment="1">
      <alignment horizontal="center"/>
    </xf>
    <xf numFmtId="164" fontId="8" fillId="0" borderId="5" xfId="2" applyNumberFormat="1" applyFont="1" applyBorder="1"/>
    <xf numFmtId="49" fontId="10" fillId="0" borderId="2" xfId="3" applyNumberFormat="1" applyFont="1" applyBorder="1" applyAlignment="1">
      <alignment horizontal="center"/>
    </xf>
    <xf numFmtId="49" fontId="10" fillId="7" borderId="3" xfId="3" applyNumberFormat="1" applyFont="1" applyFill="1" applyBorder="1" applyAlignment="1">
      <alignment horizontal="center"/>
    </xf>
    <xf numFmtId="49" fontId="10" fillId="7" borderId="5" xfId="3" applyNumberFormat="1" applyFont="1" applyFill="1" applyBorder="1" applyAlignment="1">
      <alignment horizontal="center"/>
    </xf>
    <xf numFmtId="0" fontId="9" fillId="8" borderId="11" xfId="2" applyFont="1" applyFill="1" applyBorder="1"/>
    <xf numFmtId="3" fontId="9" fillId="8" borderId="8" xfId="2" applyNumberFormat="1" applyFont="1" applyFill="1" applyBorder="1"/>
    <xf numFmtId="0" fontId="1" fillId="0" borderId="0" xfId="0" applyFont="1"/>
    <xf numFmtId="0" fontId="2" fillId="8" borderId="12" xfId="1" applyFont="1" applyFill="1" applyBorder="1"/>
    <xf numFmtId="164" fontId="2" fillId="8" borderId="13" xfId="1" applyNumberFormat="1" applyFont="1" applyFill="1" applyBorder="1"/>
    <xf numFmtId="3" fontId="2" fillId="8" borderId="14" xfId="1" applyNumberFormat="1" applyFont="1" applyFill="1" applyBorder="1"/>
    <xf numFmtId="0" fontId="10" fillId="0" borderId="0" xfId="2" applyFont="1" applyAlignment="1">
      <alignment horizontal="right" vertical="center"/>
    </xf>
    <xf numFmtId="0" fontId="10" fillId="0" borderId="0" xfId="2" applyFont="1" applyAlignment="1">
      <alignment horizontal="right"/>
    </xf>
    <xf numFmtId="0" fontId="10" fillId="0" borderId="0" xfId="2" applyFont="1"/>
    <xf numFmtId="0" fontId="8" fillId="4" borderId="2" xfId="2" applyFont="1" applyFill="1" applyBorder="1"/>
    <xf numFmtId="0" fontId="9" fillId="4" borderId="2" xfId="2" applyFont="1" applyFill="1" applyBorder="1"/>
    <xf numFmtId="0" fontId="9" fillId="4" borderId="3" xfId="2" applyFont="1" applyFill="1" applyBorder="1"/>
    <xf numFmtId="0" fontId="9" fillId="4" borderId="4" xfId="2" applyFont="1" applyFill="1" applyBorder="1"/>
    <xf numFmtId="0" fontId="9" fillId="4" borderId="15" xfId="3" applyFont="1" applyFill="1" applyBorder="1" applyAlignment="1">
      <alignment horizontal="center" vertical="center" wrapText="1"/>
    </xf>
    <xf numFmtId="4" fontId="10" fillId="0" borderId="5" xfId="2" applyNumberFormat="1" applyFont="1" applyBorder="1"/>
    <xf numFmtId="0" fontId="0" fillId="0" borderId="0" xfId="0" applyFont="1"/>
    <xf numFmtId="0" fontId="4" fillId="2" borderId="1" xfId="0" applyFont="1" applyFill="1" applyBorder="1" applyAlignment="1">
      <alignment vertical="center" wrapText="1"/>
    </xf>
    <xf numFmtId="0" fontId="4" fillId="2" borderId="1" xfId="0" applyFont="1" applyFill="1" applyBorder="1" applyAlignment="1">
      <alignment vertical="center"/>
    </xf>
    <xf numFmtId="0" fontId="13" fillId="0" borderId="0" xfId="0" applyFont="1" applyFill="1" applyBorder="1" applyAlignment="1">
      <alignment horizontal="right"/>
    </xf>
    <xf numFmtId="0" fontId="4" fillId="0" borderId="0" xfId="0" applyFont="1"/>
    <xf numFmtId="0" fontId="0" fillId="0" borderId="0" xfId="0" applyAlignment="1">
      <alignment horizontal="left" vertical="center" wrapText="1"/>
    </xf>
    <xf numFmtId="0" fontId="5" fillId="0" borderId="0" xfId="0" applyFont="1" applyFill="1" applyBorder="1" applyAlignment="1">
      <alignment wrapText="1"/>
    </xf>
    <xf numFmtId="0" fontId="5" fillId="0" borderId="0" xfId="0" applyFont="1" applyFill="1" applyBorder="1" applyAlignment="1">
      <alignment horizontal="right"/>
    </xf>
    <xf numFmtId="0" fontId="5" fillId="0" borderId="0" xfId="0" applyFont="1" applyFill="1" applyBorder="1" applyAlignment="1"/>
    <xf numFmtId="0" fontId="4" fillId="2" borderId="0" xfId="0" applyFont="1" applyFill="1"/>
    <xf numFmtId="0" fontId="0" fillId="0" borderId="0" xfId="0" applyAlignment="1">
      <alignment horizontal="left"/>
    </xf>
    <xf numFmtId="0" fontId="0" fillId="0" borderId="0" xfId="0" applyAlignment="1">
      <alignment horizontal="right"/>
    </xf>
    <xf numFmtId="3" fontId="5" fillId="0" borderId="0" xfId="0" applyNumberFormat="1" applyFont="1" applyFill="1" applyBorder="1" applyAlignment="1"/>
    <xf numFmtId="3" fontId="15" fillId="0" borderId="0" xfId="4" applyNumberFormat="1" applyFont="1" applyAlignment="1">
      <alignment vertical="center" wrapText="1"/>
    </xf>
    <xf numFmtId="3" fontId="16" fillId="0" borderId="0" xfId="4" applyNumberFormat="1" applyFont="1" applyAlignment="1">
      <alignment vertical="center"/>
    </xf>
    <xf numFmtId="3" fontId="17" fillId="2" borderId="1" xfId="4" applyNumberFormat="1" applyFont="1" applyFill="1" applyBorder="1" applyAlignment="1">
      <alignment horizontal="center" vertical="center"/>
    </xf>
    <xf numFmtId="3" fontId="19" fillId="0" borderId="0" xfId="4" applyNumberFormat="1" applyFont="1" applyAlignment="1">
      <alignment horizontal="center" vertical="center"/>
    </xf>
    <xf numFmtId="3" fontId="8" fillId="0" borderId="0" xfId="4" applyNumberFormat="1" applyFont="1" applyAlignment="1">
      <alignment horizontal="center" vertical="center"/>
    </xf>
    <xf numFmtId="3" fontId="20" fillId="0" borderId="0" xfId="4" applyNumberFormat="1" applyFont="1" applyAlignment="1">
      <alignment horizontal="center" vertical="center"/>
    </xf>
    <xf numFmtId="3" fontId="17" fillId="0" borderId="0" xfId="4" applyNumberFormat="1" applyFont="1" applyAlignment="1">
      <alignment horizontal="center" vertical="center"/>
    </xf>
    <xf numFmtId="0" fontId="0" fillId="0" borderId="0" xfId="0" applyAlignment="1">
      <alignment vertical="center" wrapText="1"/>
    </xf>
    <xf numFmtId="3" fontId="15" fillId="0" borderId="0" xfId="4" applyNumberFormat="1" applyFont="1" applyAlignment="1">
      <alignment vertical="center"/>
    </xf>
    <xf numFmtId="3" fontId="17" fillId="0" borderId="0" xfId="5" applyNumberFormat="1" applyFont="1" applyAlignment="1">
      <alignment horizontal="center" vertical="center" wrapText="1"/>
    </xf>
    <xf numFmtId="3" fontId="20" fillId="0" borderId="0" xfId="5" applyNumberFormat="1" applyFont="1" applyAlignment="1">
      <alignment horizontal="center" vertical="center" wrapText="1"/>
    </xf>
    <xf numFmtId="166" fontId="8" fillId="0" borderId="0" xfId="6" applyNumberFormat="1" applyFont="1" applyFill="1" applyBorder="1" applyAlignment="1">
      <alignment horizontal="center"/>
    </xf>
    <xf numFmtId="3" fontId="8" fillId="0" borderId="0" xfId="4" applyNumberFormat="1" applyFont="1" applyAlignment="1">
      <alignment horizontal="center"/>
    </xf>
    <xf numFmtId="3" fontId="8" fillId="0" borderId="0" xfId="5" applyNumberFormat="1" applyFont="1" applyAlignment="1">
      <alignment horizontal="center" vertical="center" wrapText="1"/>
    </xf>
    <xf numFmtId="167" fontId="8" fillId="0" borderId="0" xfId="6" applyNumberFormat="1" applyFont="1" applyFill="1" applyBorder="1" applyAlignment="1">
      <alignment horizontal="center"/>
    </xf>
    <xf numFmtId="168" fontId="20" fillId="0" borderId="0" xfId="4" applyNumberFormat="1" applyFont="1" applyAlignment="1">
      <alignment horizontal="center" vertical="center" wrapText="1"/>
    </xf>
    <xf numFmtId="168" fontId="8" fillId="0" borderId="0" xfId="4" applyNumberFormat="1" applyFont="1" applyAlignment="1">
      <alignment horizontal="center" wrapText="1"/>
    </xf>
    <xf numFmtId="3" fontId="18" fillId="0" borderId="0" xfId="4" applyNumberFormat="1" applyFont="1" applyAlignment="1">
      <alignment horizontal="center" vertical="center"/>
    </xf>
    <xf numFmtId="3" fontId="9" fillId="0" borderId="0" xfId="4" applyNumberFormat="1" applyFont="1" applyAlignment="1">
      <alignment horizontal="center" vertical="center"/>
    </xf>
    <xf numFmtId="3" fontId="8" fillId="0" borderId="0" xfId="6" applyNumberFormat="1" applyFont="1" applyFill="1" applyBorder="1" applyAlignment="1">
      <alignment horizontal="center"/>
    </xf>
    <xf numFmtId="3" fontId="20" fillId="0" borderId="0" xfId="4" applyNumberFormat="1" applyFont="1" applyAlignment="1">
      <alignment horizontal="center" vertical="center" wrapText="1"/>
    </xf>
    <xf numFmtId="3" fontId="22" fillId="0" borderId="0" xfId="4" applyNumberFormat="1" applyFont="1" applyAlignment="1">
      <alignment vertical="center"/>
    </xf>
    <xf numFmtId="49" fontId="8" fillId="0" borderId="0" xfId="4" applyNumberFormat="1" applyFont="1" applyAlignment="1">
      <alignment horizontal="center" vertical="center"/>
    </xf>
    <xf numFmtId="0" fontId="17" fillId="0" borderId="0" xfId="0" applyFont="1" applyAlignment="1" applyProtection="1">
      <alignment horizontal="center" vertical="top" wrapText="1" readingOrder="1"/>
      <protection locked="0"/>
    </xf>
    <xf numFmtId="169" fontId="17" fillId="0" borderId="0" xfId="0" applyNumberFormat="1" applyFont="1" applyAlignment="1" applyProtection="1">
      <alignment horizontal="center" vertical="top" wrapText="1" readingOrder="1"/>
      <protection locked="0"/>
    </xf>
    <xf numFmtId="3" fontId="17" fillId="0" borderId="0" xfId="0" applyNumberFormat="1" applyFont="1" applyAlignment="1" applyProtection="1">
      <alignment horizontal="center" vertical="top" wrapText="1" readingOrder="1"/>
      <protection locked="0"/>
    </xf>
    <xf numFmtId="0" fontId="20" fillId="0" borderId="0" xfId="0" applyFont="1" applyAlignment="1" applyProtection="1">
      <alignment horizontal="center" vertical="top" wrapText="1" readingOrder="1"/>
      <protection locked="0"/>
    </xf>
    <xf numFmtId="3" fontId="20" fillId="0" borderId="0" xfId="0" applyNumberFormat="1" applyFont="1" applyAlignment="1" applyProtection="1">
      <alignment horizontal="center" vertical="top" wrapText="1" readingOrder="1"/>
      <protection locked="0"/>
    </xf>
    <xf numFmtId="3" fontId="1" fillId="0" borderId="0" xfId="0" applyNumberFormat="1" applyFont="1" applyAlignment="1">
      <alignment horizontal="center" vertical="center"/>
    </xf>
    <xf numFmtId="3" fontId="8" fillId="0" borderId="0" xfId="0" applyNumberFormat="1" applyFont="1" applyAlignment="1">
      <alignment horizontal="center" vertical="center"/>
    </xf>
    <xf numFmtId="3" fontId="9" fillId="0" borderId="0" xfId="0" applyNumberFormat="1" applyFont="1" applyAlignment="1">
      <alignment horizontal="center" vertical="center"/>
    </xf>
    <xf numFmtId="3" fontId="17" fillId="0" borderId="0" xfId="0" applyNumberFormat="1" applyFont="1" applyAlignment="1" applyProtection="1">
      <alignment horizontal="center" wrapText="1" readingOrder="1"/>
      <protection locked="0"/>
    </xf>
    <xf numFmtId="3" fontId="20" fillId="0" borderId="0" xfId="0" applyNumberFormat="1" applyFont="1" applyAlignment="1" applyProtection="1">
      <alignment horizontal="center" wrapText="1" readingOrder="1"/>
      <protection locked="0"/>
    </xf>
    <xf numFmtId="0" fontId="23" fillId="0" borderId="0" xfId="0" applyFont="1" applyAlignment="1">
      <alignment horizontal="center" vertical="top" wrapText="1" readingOrder="1"/>
    </xf>
    <xf numFmtId="169" fontId="23" fillId="0" borderId="0" xfId="0" applyNumberFormat="1" applyFont="1" applyAlignment="1">
      <alignment horizontal="center" vertical="top" wrapText="1" readingOrder="1"/>
    </xf>
    <xf numFmtId="0" fontId="10" fillId="0" borderId="0" xfId="0" applyFont="1" applyAlignment="1">
      <alignment horizontal="center" vertical="top" wrapText="1" readingOrder="1"/>
    </xf>
    <xf numFmtId="169" fontId="10" fillId="0" borderId="0" xfId="0" applyNumberFormat="1" applyFont="1" applyAlignment="1">
      <alignment horizontal="center" vertical="top" wrapText="1" readingOrder="1"/>
    </xf>
    <xf numFmtId="169" fontId="20" fillId="0" borderId="0" xfId="0" applyNumberFormat="1" applyFont="1" applyAlignment="1" applyProtection="1">
      <alignment horizontal="center" vertical="top" wrapText="1" readingOrder="1"/>
      <protection locked="0"/>
    </xf>
    <xf numFmtId="0" fontId="17" fillId="0" borderId="0" xfId="0" applyFont="1" applyAlignment="1" applyProtection="1">
      <alignment horizontal="center" vertical="top" readingOrder="1"/>
      <protection locked="0"/>
    </xf>
    <xf numFmtId="165" fontId="17" fillId="0" borderId="0" xfId="0" applyNumberFormat="1" applyFont="1" applyAlignment="1" applyProtection="1">
      <alignment horizontal="center" vertical="top" wrapText="1" readingOrder="1"/>
      <protection locked="0"/>
    </xf>
    <xf numFmtId="165" fontId="20" fillId="0" borderId="0" xfId="0" applyNumberFormat="1" applyFont="1" applyAlignment="1" applyProtection="1">
      <alignment horizontal="center" vertical="top" wrapText="1" readingOrder="1"/>
      <protection locked="0"/>
    </xf>
    <xf numFmtId="165" fontId="20" fillId="0" borderId="0" xfId="0" applyNumberFormat="1" applyFont="1" applyAlignment="1" applyProtection="1">
      <alignment horizontal="right" vertical="top" wrapText="1" readingOrder="1"/>
      <protection locked="0"/>
    </xf>
    <xf numFmtId="0" fontId="20" fillId="0" borderId="0" xfId="0" applyFont="1" applyAlignment="1" applyProtection="1">
      <alignment horizontal="right" vertical="top" wrapText="1" readingOrder="1"/>
      <protection locked="0"/>
    </xf>
    <xf numFmtId="0" fontId="20" fillId="0" borderId="16" xfId="0" applyFont="1" applyBorder="1" applyAlignment="1" applyProtection="1">
      <alignment horizontal="center" vertical="top" wrapText="1" readingOrder="1"/>
      <protection locked="0"/>
    </xf>
    <xf numFmtId="165" fontId="20" fillId="0" borderId="16" xfId="0" applyNumberFormat="1" applyFont="1" applyBorder="1" applyAlignment="1" applyProtection="1">
      <alignment horizontal="right" vertical="top" wrapText="1" readingOrder="1"/>
      <protection locked="0"/>
    </xf>
    <xf numFmtId="0" fontId="20" fillId="0" borderId="16" xfId="0" applyFont="1" applyBorder="1" applyAlignment="1" applyProtection="1">
      <alignment horizontal="right" vertical="top" wrapText="1" readingOrder="1"/>
      <protection locked="0"/>
    </xf>
    <xf numFmtId="0" fontId="4" fillId="2" borderId="17" xfId="0" applyFont="1" applyFill="1" applyBorder="1"/>
    <xf numFmtId="0" fontId="4" fillId="2" borderId="18" xfId="0" applyFont="1" applyFill="1" applyBorder="1"/>
    <xf numFmtId="0" fontId="4" fillId="2" borderId="19" xfId="0" applyFont="1" applyFill="1" applyBorder="1"/>
    <xf numFmtId="2" fontId="0" fillId="0" borderId="0" xfId="0" applyNumberFormat="1"/>
    <xf numFmtId="0" fontId="3" fillId="0" borderId="0" xfId="0" applyFont="1"/>
    <xf numFmtId="3" fontId="0" fillId="0" borderId="0" xfId="0" applyNumberFormat="1"/>
    <xf numFmtId="170" fontId="0" fillId="0" borderId="0" xfId="0" applyNumberFormat="1"/>
    <xf numFmtId="0" fontId="26" fillId="0" borderId="0" xfId="0" applyFont="1"/>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4" fillId="2" borderId="19" xfId="0" applyFont="1" applyFill="1" applyBorder="1" applyAlignment="1">
      <alignment horizontal="left" vertical="center"/>
    </xf>
    <xf numFmtId="0" fontId="4" fillId="2" borderId="1" xfId="0" applyFont="1" applyFill="1" applyBorder="1" applyAlignment="1">
      <alignment horizontal="left" vertical="center"/>
    </xf>
    <xf numFmtId="1" fontId="0" fillId="0" borderId="0" xfId="0" applyNumberFormat="1"/>
    <xf numFmtId="0" fontId="27" fillId="0" borderId="0" xfId="7"/>
    <xf numFmtId="0" fontId="27" fillId="0" borderId="0" xfId="7" applyFill="1"/>
    <xf numFmtId="0" fontId="10" fillId="0" borderId="0" xfId="2" applyFont="1" applyAlignment="1">
      <alignment wrapText="1"/>
    </xf>
    <xf numFmtId="0" fontId="10" fillId="0" borderId="0" xfId="2" applyFont="1" applyAlignment="1"/>
    <xf numFmtId="0" fontId="11" fillId="0" borderId="0" xfId="2" applyFont="1" applyAlignment="1">
      <alignment horizontal="left" vertical="top" wrapText="1"/>
    </xf>
    <xf numFmtId="0" fontId="0" fillId="0" borderId="0" xfId="0" applyBorder="1"/>
    <xf numFmtId="0" fontId="0" fillId="0" borderId="0" xfId="0" applyBorder="1" applyAlignment="1">
      <alignment horizontal="left" vertical="center"/>
    </xf>
    <xf numFmtId="3" fontId="8" fillId="0" borderId="0" xfId="4" applyNumberFormat="1" applyFont="1" applyBorder="1" applyAlignment="1">
      <alignment horizontal="center" vertical="center"/>
    </xf>
    <xf numFmtId="3" fontId="19" fillId="0" borderId="0" xfId="4" applyNumberFormat="1" applyFont="1" applyBorder="1" applyAlignment="1">
      <alignment horizontal="center" vertical="center"/>
    </xf>
    <xf numFmtId="3" fontId="16" fillId="0" borderId="0" xfId="4" applyNumberFormat="1" applyFont="1" applyBorder="1" applyAlignment="1">
      <alignment vertical="center"/>
    </xf>
    <xf numFmtId="0" fontId="0" fillId="0" borderId="0" xfId="0" applyFont="1" applyBorder="1"/>
    <xf numFmtId="0" fontId="4" fillId="0" borderId="0" xfId="0" applyFont="1" applyBorder="1"/>
    <xf numFmtId="0" fontId="0" fillId="0" borderId="0" xfId="0" applyBorder="1" applyAlignment="1">
      <alignment horizontal="left" vertical="center" wrapText="1"/>
    </xf>
    <xf numFmtId="0" fontId="0" fillId="0" borderId="0" xfId="0" applyBorder="1" applyAlignment="1">
      <alignment vertical="center"/>
    </xf>
  </cellXfs>
  <cellStyles count="8">
    <cellStyle name="Encabezado 4" xfId="1" builtinId="19"/>
    <cellStyle name="Hipervínculo" xfId="7" builtinId="8"/>
    <cellStyle name="Millares 2" xfId="6"/>
    <cellStyle name="Normal" xfId="0" builtinId="0"/>
    <cellStyle name="Normal 2" xfId="4"/>
    <cellStyle name="Normal 2 3" xfId="3"/>
    <cellStyle name="Normal 4" xfId="2"/>
    <cellStyle name="Normal_Hoja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DESE_LINEA_BASE\03.DOCUMENTO\05.DOCUMENTOS_DE_TRABAJO\03.%20ETAPA_4\INSUMOS\EA_23_Generaci&#243;nDistribuidaInstalacionesDeclaradas\EA_23_GenDistrInstalsDecl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OS_EA_23"/>
      <sheetName val="TD_DATOS_ORIGINALES"/>
      <sheetName val="DATOS_ORIGINALES_2018"/>
      <sheetName val="SUMA_POT_COMUNA_AL_2017"/>
      <sheetName val="CONSUMO_ELETRICO_2017"/>
      <sheetName val="FACTOR_DE_PLANTA"/>
      <sheetName val="EA_23_INDICADOR"/>
      <sheetName val="GRAFICO_INDICADOR"/>
    </sheetNames>
    <sheetDataSet>
      <sheetData sheetId="0" refreshError="1"/>
      <sheetData sheetId="1" refreshError="1"/>
      <sheetData sheetId="2" refreshError="1"/>
      <sheetData sheetId="3">
        <row r="1">
          <cell r="A1" t="str">
            <v>Etiquetas de fila</v>
          </cell>
          <cell r="B1" t="str">
            <v>Suma de pot_total_declarada_kw</v>
          </cell>
        </row>
        <row r="2">
          <cell r="A2" t="str">
            <v>Algarrobo</v>
          </cell>
          <cell r="B2">
            <v>19.97</v>
          </cell>
        </row>
        <row r="3">
          <cell r="A3" t="str">
            <v>Alto del Carmen</v>
          </cell>
          <cell r="B3">
            <v>8.1999999999999993</v>
          </cell>
        </row>
        <row r="4">
          <cell r="A4" t="str">
            <v>Alto Hospicio</v>
          </cell>
          <cell r="B4">
            <v>90.83</v>
          </cell>
        </row>
        <row r="5">
          <cell r="A5" t="str">
            <v>Andacollo</v>
          </cell>
          <cell r="B5">
            <v>2</v>
          </cell>
        </row>
        <row r="6">
          <cell r="A6" t="str">
            <v>Angol</v>
          </cell>
          <cell r="B6">
            <v>76.05</v>
          </cell>
        </row>
        <row r="7">
          <cell r="A7" t="str">
            <v>Antofagasta</v>
          </cell>
          <cell r="B7">
            <v>254.77</v>
          </cell>
        </row>
        <row r="8">
          <cell r="A8" t="str">
            <v>Antuco</v>
          </cell>
          <cell r="B8">
            <v>4</v>
          </cell>
        </row>
        <row r="9">
          <cell r="A9" t="str">
            <v>Arica</v>
          </cell>
          <cell r="B9">
            <v>338.52</v>
          </cell>
        </row>
        <row r="10">
          <cell r="A10" t="str">
            <v>Aysen</v>
          </cell>
          <cell r="B10">
            <v>1.29</v>
          </cell>
        </row>
        <row r="11">
          <cell r="A11" t="str">
            <v>Buin</v>
          </cell>
          <cell r="B11">
            <v>43.45</v>
          </cell>
        </row>
        <row r="12">
          <cell r="A12" t="str">
            <v>Bulnes</v>
          </cell>
          <cell r="B12">
            <v>22</v>
          </cell>
        </row>
        <row r="13">
          <cell r="A13" t="str">
            <v>Cabildo</v>
          </cell>
          <cell r="B13">
            <v>19.46</v>
          </cell>
        </row>
        <row r="14">
          <cell r="A14" t="str">
            <v>Cabrero</v>
          </cell>
          <cell r="B14">
            <v>13.44</v>
          </cell>
        </row>
        <row r="15">
          <cell r="A15" t="str">
            <v>Calama</v>
          </cell>
          <cell r="B15">
            <v>250.44</v>
          </cell>
        </row>
        <row r="16">
          <cell r="A16" t="str">
            <v>Caldera</v>
          </cell>
          <cell r="B16">
            <v>40</v>
          </cell>
        </row>
        <row r="17">
          <cell r="A17" t="str">
            <v>Calera de Tango</v>
          </cell>
          <cell r="B17">
            <v>1.55</v>
          </cell>
        </row>
        <row r="18">
          <cell r="A18" t="str">
            <v>Calle Larga</v>
          </cell>
          <cell r="B18">
            <v>7.8</v>
          </cell>
        </row>
        <row r="19">
          <cell r="A19" t="str">
            <v>Canete</v>
          </cell>
          <cell r="B19">
            <v>5</v>
          </cell>
        </row>
        <row r="20">
          <cell r="A20" t="str">
            <v>Carahue</v>
          </cell>
          <cell r="B20">
            <v>18.760000000000002</v>
          </cell>
        </row>
        <row r="21">
          <cell r="A21" t="str">
            <v>Casa Blanca</v>
          </cell>
          <cell r="B21">
            <v>20.6</v>
          </cell>
        </row>
        <row r="22">
          <cell r="A22" t="str">
            <v>Casablanca</v>
          </cell>
          <cell r="B22">
            <v>12</v>
          </cell>
        </row>
        <row r="23">
          <cell r="A23" t="str">
            <v>Catemu</v>
          </cell>
          <cell r="B23">
            <v>12.5</v>
          </cell>
        </row>
        <row r="24">
          <cell r="A24" t="str">
            <v>Cauquenes</v>
          </cell>
          <cell r="B24">
            <v>144.88999999999999</v>
          </cell>
        </row>
        <row r="25">
          <cell r="A25" t="str">
            <v>Cerrillos</v>
          </cell>
          <cell r="B25">
            <v>122.28</v>
          </cell>
        </row>
        <row r="26">
          <cell r="A26" t="str">
            <v>Chañaral</v>
          </cell>
          <cell r="B26">
            <v>12.5</v>
          </cell>
        </row>
        <row r="27">
          <cell r="A27" t="str">
            <v>Chépica</v>
          </cell>
          <cell r="B27">
            <v>57.2</v>
          </cell>
        </row>
        <row r="28">
          <cell r="A28" t="str">
            <v>Chillán</v>
          </cell>
          <cell r="B28">
            <v>118.27</v>
          </cell>
        </row>
        <row r="29">
          <cell r="A29" t="str">
            <v>Chillán Viejo</v>
          </cell>
          <cell r="B29">
            <v>20</v>
          </cell>
        </row>
        <row r="30">
          <cell r="A30" t="str">
            <v>Chimbarongo</v>
          </cell>
          <cell r="B30">
            <v>5.7</v>
          </cell>
        </row>
        <row r="31">
          <cell r="A31" t="str">
            <v>Chol Chol</v>
          </cell>
          <cell r="B31">
            <v>30.26</v>
          </cell>
        </row>
        <row r="32">
          <cell r="A32" t="str">
            <v>Cobquecura</v>
          </cell>
          <cell r="B32">
            <v>1.5</v>
          </cell>
        </row>
        <row r="33">
          <cell r="A33" t="str">
            <v>Cochrane</v>
          </cell>
          <cell r="B33">
            <v>25</v>
          </cell>
        </row>
        <row r="34">
          <cell r="A34" t="str">
            <v>Codegua</v>
          </cell>
          <cell r="B34">
            <v>47.1</v>
          </cell>
        </row>
        <row r="35">
          <cell r="A35" t="str">
            <v>Coelemu</v>
          </cell>
          <cell r="B35">
            <v>2.74</v>
          </cell>
        </row>
        <row r="36">
          <cell r="A36" t="str">
            <v>Cohihueco</v>
          </cell>
          <cell r="B36">
            <v>13</v>
          </cell>
        </row>
        <row r="37">
          <cell r="A37" t="str">
            <v>Coihaique</v>
          </cell>
          <cell r="B37">
            <v>5</v>
          </cell>
        </row>
        <row r="38">
          <cell r="A38" t="str">
            <v>Coihueco</v>
          </cell>
          <cell r="B38">
            <v>63.74</v>
          </cell>
        </row>
        <row r="39">
          <cell r="A39" t="str">
            <v>Colbún</v>
          </cell>
          <cell r="B39">
            <v>64</v>
          </cell>
        </row>
        <row r="40">
          <cell r="A40" t="str">
            <v>Colina</v>
          </cell>
          <cell r="B40">
            <v>314.11599999999999</v>
          </cell>
        </row>
        <row r="41">
          <cell r="A41" t="str">
            <v>Combarbalá</v>
          </cell>
          <cell r="B41">
            <v>12.5</v>
          </cell>
        </row>
        <row r="42">
          <cell r="A42" t="str">
            <v>Concepción</v>
          </cell>
          <cell r="B42">
            <v>8.2100000000000009</v>
          </cell>
        </row>
        <row r="43">
          <cell r="A43" t="str">
            <v>Conchalí</v>
          </cell>
          <cell r="B43">
            <v>20</v>
          </cell>
        </row>
        <row r="44">
          <cell r="A44" t="str">
            <v>Concón</v>
          </cell>
          <cell r="B44">
            <v>23.64</v>
          </cell>
        </row>
        <row r="45">
          <cell r="A45" t="str">
            <v>Constitución</v>
          </cell>
          <cell r="B45">
            <v>115.75</v>
          </cell>
        </row>
        <row r="46">
          <cell r="A46" t="str">
            <v>Contulmo</v>
          </cell>
          <cell r="B46">
            <v>9.84</v>
          </cell>
        </row>
        <row r="47">
          <cell r="A47" t="str">
            <v>Copiapó</v>
          </cell>
          <cell r="B47">
            <v>1202.2720000000002</v>
          </cell>
        </row>
        <row r="48">
          <cell r="A48" t="str">
            <v>Coquimbo</v>
          </cell>
          <cell r="B48">
            <v>62.112000000000002</v>
          </cell>
        </row>
        <row r="49">
          <cell r="A49" t="str">
            <v>Coronel</v>
          </cell>
          <cell r="B49">
            <v>33.74</v>
          </cell>
        </row>
        <row r="50">
          <cell r="A50" t="str">
            <v>Coyhaique</v>
          </cell>
          <cell r="B50">
            <v>1.56</v>
          </cell>
        </row>
        <row r="51">
          <cell r="A51" t="str">
            <v>Cunco</v>
          </cell>
          <cell r="B51">
            <v>28.6</v>
          </cell>
        </row>
        <row r="52">
          <cell r="A52" t="str">
            <v>Curacaví</v>
          </cell>
          <cell r="B52">
            <v>75.290000000000006</v>
          </cell>
        </row>
        <row r="53">
          <cell r="A53" t="str">
            <v>Curicó</v>
          </cell>
          <cell r="B53">
            <v>230.65</v>
          </cell>
        </row>
        <row r="54">
          <cell r="A54" t="str">
            <v>Dalcahue</v>
          </cell>
          <cell r="B54">
            <v>2.0499999999999998</v>
          </cell>
        </row>
        <row r="55">
          <cell r="A55" t="str">
            <v>Diego de Almagro</v>
          </cell>
          <cell r="B55">
            <v>151.00200000000001</v>
          </cell>
        </row>
        <row r="56">
          <cell r="A56" t="str">
            <v>El Bosque</v>
          </cell>
          <cell r="B56">
            <v>8.1</v>
          </cell>
        </row>
        <row r="57">
          <cell r="A57" t="str">
            <v>El Carmen</v>
          </cell>
          <cell r="B57">
            <v>22.4</v>
          </cell>
        </row>
        <row r="58">
          <cell r="A58" t="str">
            <v>El monte</v>
          </cell>
          <cell r="B58">
            <v>18.5</v>
          </cell>
        </row>
        <row r="59">
          <cell r="A59" t="str">
            <v>El Romeral</v>
          </cell>
          <cell r="B59">
            <v>6</v>
          </cell>
        </row>
        <row r="60">
          <cell r="A60" t="str">
            <v>El Tabo</v>
          </cell>
          <cell r="B60">
            <v>15.8</v>
          </cell>
        </row>
        <row r="61">
          <cell r="A61" t="str">
            <v>Estación Central</v>
          </cell>
          <cell r="B61">
            <v>103.9</v>
          </cell>
        </row>
        <row r="62">
          <cell r="A62" t="str">
            <v>Florida</v>
          </cell>
          <cell r="B62">
            <v>10.1</v>
          </cell>
        </row>
        <row r="63">
          <cell r="A63" t="str">
            <v>Freire</v>
          </cell>
          <cell r="B63">
            <v>13.54</v>
          </cell>
        </row>
        <row r="64">
          <cell r="A64" t="str">
            <v>Futrono</v>
          </cell>
          <cell r="B64">
            <v>1.2</v>
          </cell>
        </row>
        <row r="65">
          <cell r="A65" t="str">
            <v>Hijuelas</v>
          </cell>
          <cell r="B65">
            <v>14.105</v>
          </cell>
        </row>
        <row r="66">
          <cell r="A66" t="str">
            <v>Huechuraba</v>
          </cell>
          <cell r="B66">
            <v>103.16</v>
          </cell>
        </row>
        <row r="67">
          <cell r="A67" t="str">
            <v>Illapel</v>
          </cell>
          <cell r="B67">
            <v>190</v>
          </cell>
        </row>
        <row r="68">
          <cell r="A68" t="str">
            <v>Independencia</v>
          </cell>
          <cell r="B68">
            <v>3</v>
          </cell>
        </row>
        <row r="69">
          <cell r="A69" t="str">
            <v>Iquique</v>
          </cell>
          <cell r="B69">
            <v>118.47</v>
          </cell>
        </row>
        <row r="70">
          <cell r="A70" t="str">
            <v>Calera</v>
          </cell>
          <cell r="B70">
            <v>3</v>
          </cell>
        </row>
        <row r="71">
          <cell r="A71" t="str">
            <v>La Cisterna</v>
          </cell>
          <cell r="B71">
            <v>6.98</v>
          </cell>
        </row>
        <row r="72">
          <cell r="A72" t="str">
            <v>La Cruz</v>
          </cell>
          <cell r="B72">
            <v>2.7</v>
          </cell>
        </row>
        <row r="73">
          <cell r="A73" t="str">
            <v>La Florida</v>
          </cell>
          <cell r="B73">
            <v>59.185000000000002</v>
          </cell>
        </row>
        <row r="74">
          <cell r="A74" t="str">
            <v>La Ligua</v>
          </cell>
          <cell r="B74">
            <v>14.26</v>
          </cell>
        </row>
        <row r="75">
          <cell r="A75" t="str">
            <v>La Pintana</v>
          </cell>
          <cell r="B75">
            <v>15</v>
          </cell>
        </row>
        <row r="76">
          <cell r="A76" t="str">
            <v>La Reina</v>
          </cell>
          <cell r="B76">
            <v>58.09</v>
          </cell>
        </row>
        <row r="77">
          <cell r="A77" t="str">
            <v>La Serena</v>
          </cell>
          <cell r="B77">
            <v>36.1</v>
          </cell>
        </row>
        <row r="78">
          <cell r="A78" t="str">
            <v>La Unión</v>
          </cell>
          <cell r="B78">
            <v>8.2200000000000006</v>
          </cell>
        </row>
        <row r="79">
          <cell r="A79" t="str">
            <v>Laja</v>
          </cell>
          <cell r="B79">
            <v>17.5</v>
          </cell>
        </row>
        <row r="80">
          <cell r="A80" t="str">
            <v>Lampa</v>
          </cell>
          <cell r="B80">
            <v>324.39499999999998</v>
          </cell>
        </row>
        <row r="81">
          <cell r="A81" t="str">
            <v>Lanco</v>
          </cell>
          <cell r="B81">
            <v>1.5</v>
          </cell>
        </row>
        <row r="82">
          <cell r="A82" t="str">
            <v>Las Condes</v>
          </cell>
          <cell r="B82">
            <v>123.83</v>
          </cell>
        </row>
        <row r="83">
          <cell r="A83" t="str">
            <v>Lautaro</v>
          </cell>
          <cell r="B83">
            <v>3.06</v>
          </cell>
        </row>
        <row r="84">
          <cell r="A84" t="str">
            <v>Licantén</v>
          </cell>
          <cell r="B84">
            <v>19.760000000000002</v>
          </cell>
        </row>
        <row r="85">
          <cell r="A85" t="str">
            <v>Limache</v>
          </cell>
          <cell r="B85">
            <v>20.76</v>
          </cell>
        </row>
        <row r="86">
          <cell r="A86" t="str">
            <v>Linares</v>
          </cell>
          <cell r="B86">
            <v>89.09</v>
          </cell>
        </row>
        <row r="87">
          <cell r="A87" t="str">
            <v>Llanquihue</v>
          </cell>
          <cell r="B87">
            <v>3.1</v>
          </cell>
        </row>
        <row r="88">
          <cell r="A88" t="str">
            <v>Llay Llay</v>
          </cell>
          <cell r="B88">
            <v>2</v>
          </cell>
        </row>
        <row r="89">
          <cell r="A89" t="str">
            <v>Lo Barnechea</v>
          </cell>
          <cell r="B89">
            <v>102.32</v>
          </cell>
        </row>
        <row r="90">
          <cell r="A90" t="str">
            <v>Lolol</v>
          </cell>
          <cell r="B90">
            <v>179</v>
          </cell>
        </row>
        <row r="91">
          <cell r="A91" t="str">
            <v>Loncoche</v>
          </cell>
          <cell r="B91">
            <v>5.5</v>
          </cell>
        </row>
        <row r="92">
          <cell r="A92" t="str">
            <v>Longaví</v>
          </cell>
          <cell r="B92">
            <v>80</v>
          </cell>
        </row>
        <row r="93">
          <cell r="A93" t="str">
            <v>Los Alamos</v>
          </cell>
          <cell r="B93">
            <v>1</v>
          </cell>
        </row>
        <row r="94">
          <cell r="A94" t="str">
            <v>Los Andes</v>
          </cell>
          <cell r="B94">
            <v>175.42</v>
          </cell>
        </row>
        <row r="95">
          <cell r="A95" t="str">
            <v>Los Ángeles</v>
          </cell>
          <cell r="B95">
            <v>32.065000000000005</v>
          </cell>
        </row>
        <row r="96">
          <cell r="A96" t="str">
            <v>Los Lagos</v>
          </cell>
          <cell r="B96">
            <v>2</v>
          </cell>
        </row>
        <row r="97">
          <cell r="A97" t="str">
            <v>Los Muermos</v>
          </cell>
          <cell r="B97">
            <v>6.1</v>
          </cell>
        </row>
        <row r="98">
          <cell r="A98" t="str">
            <v>Los Vilos</v>
          </cell>
          <cell r="B98">
            <v>9.8000000000000007</v>
          </cell>
        </row>
        <row r="99">
          <cell r="A99" t="str">
            <v>Lota</v>
          </cell>
          <cell r="B99">
            <v>2.56</v>
          </cell>
        </row>
        <row r="100">
          <cell r="A100" t="str">
            <v>Lumaco</v>
          </cell>
          <cell r="B100">
            <v>4.68</v>
          </cell>
        </row>
        <row r="101">
          <cell r="A101" t="str">
            <v>Machalí</v>
          </cell>
          <cell r="B101">
            <v>54.62</v>
          </cell>
        </row>
        <row r="102">
          <cell r="A102" t="str">
            <v>Macul</v>
          </cell>
          <cell r="B102">
            <v>44.1</v>
          </cell>
        </row>
        <row r="103">
          <cell r="A103" t="str">
            <v>Maipú</v>
          </cell>
          <cell r="B103">
            <v>31.18</v>
          </cell>
        </row>
        <row r="104">
          <cell r="A104" t="str">
            <v>Marchihue</v>
          </cell>
          <cell r="B104">
            <v>1.5</v>
          </cell>
        </row>
        <row r="105">
          <cell r="A105" t="str">
            <v>Marchugue</v>
          </cell>
          <cell r="B105">
            <v>30</v>
          </cell>
        </row>
        <row r="106">
          <cell r="A106" t="str">
            <v>Mariquina</v>
          </cell>
          <cell r="B106">
            <v>23.92</v>
          </cell>
        </row>
        <row r="107">
          <cell r="A107" t="str">
            <v>Mejillones</v>
          </cell>
          <cell r="B107">
            <v>34</v>
          </cell>
        </row>
        <row r="108">
          <cell r="A108" t="str">
            <v>Melipilla</v>
          </cell>
          <cell r="B108">
            <v>254.995</v>
          </cell>
        </row>
        <row r="109">
          <cell r="A109" t="str">
            <v>Monte Patria</v>
          </cell>
          <cell r="B109">
            <v>25.475000000000001</v>
          </cell>
        </row>
        <row r="110">
          <cell r="A110" t="str">
            <v>Moztazal</v>
          </cell>
          <cell r="B110">
            <v>5</v>
          </cell>
        </row>
        <row r="111">
          <cell r="A111" t="str">
            <v>Nacimiento</v>
          </cell>
          <cell r="B111">
            <v>18.2</v>
          </cell>
        </row>
        <row r="112">
          <cell r="A112" t="str">
            <v>Natales</v>
          </cell>
          <cell r="B112">
            <v>3.12</v>
          </cell>
        </row>
        <row r="113">
          <cell r="A113" t="str">
            <v>Navidad</v>
          </cell>
          <cell r="B113">
            <v>11.24</v>
          </cell>
        </row>
        <row r="114">
          <cell r="A114" t="str">
            <v>Ninhue</v>
          </cell>
          <cell r="B114">
            <v>1.5</v>
          </cell>
        </row>
        <row r="115">
          <cell r="A115" t="str">
            <v>Nogales</v>
          </cell>
          <cell r="B115">
            <v>32.4</v>
          </cell>
        </row>
        <row r="116">
          <cell r="A116" t="str">
            <v>Nueva Imperial</v>
          </cell>
          <cell r="B116">
            <v>15.28</v>
          </cell>
        </row>
        <row r="117">
          <cell r="A117" t="str">
            <v>Ñuñoa</v>
          </cell>
          <cell r="B117">
            <v>77.239999999999995</v>
          </cell>
        </row>
        <row r="118">
          <cell r="A118" t="str">
            <v>Olmue</v>
          </cell>
          <cell r="B118">
            <v>12.88</v>
          </cell>
        </row>
        <row r="119">
          <cell r="A119" t="str">
            <v>Osorno</v>
          </cell>
          <cell r="B119">
            <v>7.0949999999999998</v>
          </cell>
        </row>
        <row r="120">
          <cell r="A120" t="str">
            <v>Ovalle</v>
          </cell>
          <cell r="B120">
            <v>241.5</v>
          </cell>
        </row>
        <row r="121">
          <cell r="A121" t="str">
            <v>Padre Hurtado</v>
          </cell>
          <cell r="B121">
            <v>1.5</v>
          </cell>
        </row>
        <row r="122">
          <cell r="A122" t="str">
            <v>Padre Las Casas</v>
          </cell>
          <cell r="B122">
            <v>14.28</v>
          </cell>
        </row>
        <row r="123">
          <cell r="A123" t="str">
            <v>Paine</v>
          </cell>
          <cell r="B123">
            <v>69.5</v>
          </cell>
        </row>
        <row r="124">
          <cell r="A124" t="str">
            <v>Palmilla</v>
          </cell>
          <cell r="B124">
            <v>145</v>
          </cell>
        </row>
        <row r="125">
          <cell r="A125" t="str">
            <v>Panquehue</v>
          </cell>
          <cell r="B125">
            <v>100</v>
          </cell>
        </row>
        <row r="126">
          <cell r="A126" t="str">
            <v>Parral</v>
          </cell>
          <cell r="B126">
            <v>355.72</v>
          </cell>
        </row>
        <row r="127">
          <cell r="A127" t="str">
            <v>Pedro Aguirre Cerda</v>
          </cell>
          <cell r="B127">
            <v>4</v>
          </cell>
        </row>
        <row r="128">
          <cell r="A128" t="str">
            <v>Pelarco</v>
          </cell>
          <cell r="B128">
            <v>8.5</v>
          </cell>
        </row>
        <row r="129">
          <cell r="A129" t="str">
            <v>Pencahue</v>
          </cell>
          <cell r="B129">
            <v>85</v>
          </cell>
        </row>
        <row r="130">
          <cell r="A130" t="str">
            <v>Peñaflor</v>
          </cell>
          <cell r="B130">
            <v>158.52000000000001</v>
          </cell>
        </row>
        <row r="131">
          <cell r="A131" t="str">
            <v>Peñalolén</v>
          </cell>
          <cell r="B131">
            <v>151.87</v>
          </cell>
        </row>
        <row r="132">
          <cell r="A132" t="str">
            <v>Peralillo</v>
          </cell>
          <cell r="B132">
            <v>1.2</v>
          </cell>
        </row>
        <row r="133">
          <cell r="A133" t="str">
            <v>Petorca</v>
          </cell>
          <cell r="B133">
            <v>38.9</v>
          </cell>
        </row>
        <row r="134">
          <cell r="A134" t="str">
            <v>Pica</v>
          </cell>
          <cell r="B134">
            <v>5.0999999999999996</v>
          </cell>
        </row>
        <row r="135">
          <cell r="A135" t="str">
            <v>Pichidegua</v>
          </cell>
          <cell r="B135">
            <v>12.6</v>
          </cell>
        </row>
        <row r="136">
          <cell r="A136" t="str">
            <v>Pichilemu</v>
          </cell>
          <cell r="B136">
            <v>5.5</v>
          </cell>
        </row>
        <row r="137">
          <cell r="A137" t="str">
            <v>Pinto</v>
          </cell>
          <cell r="B137">
            <v>27.56</v>
          </cell>
        </row>
        <row r="138">
          <cell r="A138" t="str">
            <v>Pirque</v>
          </cell>
          <cell r="B138">
            <v>5.82</v>
          </cell>
        </row>
        <row r="139">
          <cell r="A139" t="str">
            <v>Pitrufquén</v>
          </cell>
          <cell r="B139">
            <v>16.560000000000002</v>
          </cell>
        </row>
        <row r="140">
          <cell r="A140" t="str">
            <v>Placilla</v>
          </cell>
          <cell r="B140">
            <v>61.36</v>
          </cell>
        </row>
        <row r="141">
          <cell r="A141" t="str">
            <v>Pozo Almonte</v>
          </cell>
          <cell r="B141">
            <v>49.34</v>
          </cell>
        </row>
        <row r="142">
          <cell r="A142" t="str">
            <v>Providencia</v>
          </cell>
          <cell r="B142">
            <v>168.58</v>
          </cell>
        </row>
        <row r="143">
          <cell r="A143" t="str">
            <v>Puchuncaví</v>
          </cell>
          <cell r="B143">
            <v>2.12</v>
          </cell>
        </row>
        <row r="144">
          <cell r="A144" t="str">
            <v>Pucón</v>
          </cell>
          <cell r="B144">
            <v>5</v>
          </cell>
        </row>
        <row r="145">
          <cell r="A145" t="str">
            <v>Pudahuel</v>
          </cell>
          <cell r="B145">
            <v>172.98</v>
          </cell>
        </row>
        <row r="146">
          <cell r="A146" t="str">
            <v>Puente Alto</v>
          </cell>
          <cell r="B146">
            <v>22.5</v>
          </cell>
        </row>
        <row r="147">
          <cell r="A147" t="str">
            <v>Puerto Montt</v>
          </cell>
          <cell r="B147">
            <v>74.900000000000006</v>
          </cell>
        </row>
        <row r="148">
          <cell r="A148" t="str">
            <v>Puerto Varas</v>
          </cell>
          <cell r="B148">
            <v>11.324999999999999</v>
          </cell>
        </row>
        <row r="149">
          <cell r="A149" t="str">
            <v>Punta Arenas</v>
          </cell>
          <cell r="B149">
            <v>20.440000000000001</v>
          </cell>
        </row>
        <row r="150">
          <cell r="A150" t="str">
            <v>Purén</v>
          </cell>
          <cell r="B150">
            <v>5.2</v>
          </cell>
        </row>
        <row r="151">
          <cell r="A151" t="str">
            <v>Quilicura</v>
          </cell>
          <cell r="B151">
            <v>174.42</v>
          </cell>
        </row>
        <row r="152">
          <cell r="A152" t="str">
            <v>Quillón</v>
          </cell>
          <cell r="B152">
            <v>66.489999999999995</v>
          </cell>
        </row>
        <row r="153">
          <cell r="A153" t="str">
            <v>Quillota</v>
          </cell>
          <cell r="B153">
            <v>43.82</v>
          </cell>
        </row>
        <row r="154">
          <cell r="A154" t="str">
            <v>Quilpué</v>
          </cell>
          <cell r="B154">
            <v>214.74</v>
          </cell>
        </row>
        <row r="155">
          <cell r="A155" t="str">
            <v>Quinta Normal</v>
          </cell>
          <cell r="B155">
            <v>107.5</v>
          </cell>
        </row>
        <row r="156">
          <cell r="A156" t="str">
            <v>Quirihue</v>
          </cell>
          <cell r="B156">
            <v>3.7349999999999999</v>
          </cell>
        </row>
        <row r="157">
          <cell r="A157" t="str">
            <v>Rancagua</v>
          </cell>
          <cell r="B157">
            <v>26.17</v>
          </cell>
        </row>
        <row r="158">
          <cell r="A158" t="str">
            <v>Rauco</v>
          </cell>
          <cell r="B158">
            <v>3.25</v>
          </cell>
        </row>
        <row r="159">
          <cell r="A159" t="str">
            <v>Recoleta</v>
          </cell>
          <cell r="B159">
            <v>21.7</v>
          </cell>
        </row>
        <row r="160">
          <cell r="A160" t="str">
            <v>Renca</v>
          </cell>
          <cell r="B160">
            <v>100</v>
          </cell>
        </row>
        <row r="161">
          <cell r="A161" t="str">
            <v>Requínoa</v>
          </cell>
          <cell r="B161">
            <v>78</v>
          </cell>
        </row>
        <row r="162">
          <cell r="A162" t="str">
            <v>Retiro</v>
          </cell>
          <cell r="B162">
            <v>20</v>
          </cell>
        </row>
        <row r="163">
          <cell r="A163" t="str">
            <v>Río Negro</v>
          </cell>
          <cell r="B163">
            <v>10.75</v>
          </cell>
        </row>
        <row r="164">
          <cell r="A164" t="str">
            <v>Romeral</v>
          </cell>
          <cell r="B164">
            <v>50</v>
          </cell>
        </row>
        <row r="165">
          <cell r="A165" t="str">
            <v>Saavedra</v>
          </cell>
          <cell r="B165">
            <v>4.68</v>
          </cell>
        </row>
        <row r="166">
          <cell r="A166" t="str">
            <v>Sagrada Familia</v>
          </cell>
          <cell r="B166">
            <v>244.96</v>
          </cell>
        </row>
        <row r="167">
          <cell r="A167" t="str">
            <v>Salamanca</v>
          </cell>
          <cell r="B167">
            <v>70</v>
          </cell>
        </row>
        <row r="168">
          <cell r="A168" t="str">
            <v>San Antonio</v>
          </cell>
          <cell r="B168">
            <v>43.32</v>
          </cell>
        </row>
        <row r="169">
          <cell r="A169" t="str">
            <v>San Bernardo</v>
          </cell>
          <cell r="B169">
            <v>129.84</v>
          </cell>
        </row>
        <row r="170">
          <cell r="A170" t="str">
            <v>San Carlos</v>
          </cell>
          <cell r="B170">
            <v>13.52</v>
          </cell>
        </row>
        <row r="171">
          <cell r="A171" t="str">
            <v>San Clemente</v>
          </cell>
          <cell r="B171">
            <v>139.5</v>
          </cell>
        </row>
        <row r="172">
          <cell r="A172" t="str">
            <v>San Esteban</v>
          </cell>
          <cell r="B172">
            <v>8.5</v>
          </cell>
        </row>
        <row r="173">
          <cell r="A173" t="str">
            <v>San Felipe</v>
          </cell>
          <cell r="B173">
            <v>83.75</v>
          </cell>
        </row>
        <row r="174">
          <cell r="A174" t="str">
            <v>San Fernando</v>
          </cell>
          <cell r="B174">
            <v>20.382999999999999</v>
          </cell>
        </row>
        <row r="175">
          <cell r="A175" t="str">
            <v>San Javier</v>
          </cell>
          <cell r="B175">
            <v>18.88</v>
          </cell>
        </row>
        <row r="176">
          <cell r="A176" t="str">
            <v>San Joaquín</v>
          </cell>
          <cell r="B176">
            <v>20.059999999999999</v>
          </cell>
        </row>
        <row r="177">
          <cell r="A177" t="str">
            <v>San José de Maipo</v>
          </cell>
          <cell r="B177">
            <v>9.4499999999999993</v>
          </cell>
        </row>
        <row r="178">
          <cell r="A178" t="str">
            <v>San Miguel</v>
          </cell>
          <cell r="B178">
            <v>120.5</v>
          </cell>
        </row>
        <row r="179">
          <cell r="A179" t="str">
            <v>San Nicolás</v>
          </cell>
          <cell r="B179">
            <v>35.619999999999997</v>
          </cell>
        </row>
        <row r="180">
          <cell r="A180" t="str">
            <v>San Pedro</v>
          </cell>
          <cell r="B180">
            <v>9.0399999999999991</v>
          </cell>
        </row>
        <row r="181">
          <cell r="A181" t="str">
            <v>San Pedro de la Paz</v>
          </cell>
          <cell r="B181">
            <v>10.36</v>
          </cell>
        </row>
        <row r="182">
          <cell r="A182" t="str">
            <v>San Rafael</v>
          </cell>
          <cell r="B182">
            <v>5.9</v>
          </cell>
        </row>
        <row r="183">
          <cell r="A183" t="str">
            <v>San Ramón</v>
          </cell>
          <cell r="B183">
            <v>101.5</v>
          </cell>
        </row>
        <row r="184">
          <cell r="A184" t="str">
            <v>San Vicente</v>
          </cell>
          <cell r="B184">
            <v>1.7</v>
          </cell>
        </row>
        <row r="185">
          <cell r="A185" t="str">
            <v>Santa Bárbara</v>
          </cell>
          <cell r="B185">
            <v>3</v>
          </cell>
        </row>
        <row r="186">
          <cell r="A186" t="str">
            <v>Santa Cruz</v>
          </cell>
          <cell r="B186">
            <v>105</v>
          </cell>
        </row>
        <row r="187">
          <cell r="A187" t="str">
            <v>Santa Juana</v>
          </cell>
          <cell r="B187">
            <v>22.195</v>
          </cell>
        </row>
        <row r="188">
          <cell r="A188" t="str">
            <v>Santa María</v>
          </cell>
          <cell r="B188">
            <v>187.92</v>
          </cell>
        </row>
        <row r="189">
          <cell r="A189" t="str">
            <v>Santiago</v>
          </cell>
          <cell r="B189">
            <v>339.62</v>
          </cell>
        </row>
        <row r="190">
          <cell r="A190" t="str">
            <v>Sierra Gorda</v>
          </cell>
          <cell r="B190">
            <v>20</v>
          </cell>
        </row>
        <row r="191">
          <cell r="A191" t="str">
            <v>Talagante</v>
          </cell>
          <cell r="B191">
            <v>18.015000000000001</v>
          </cell>
        </row>
        <row r="192">
          <cell r="A192" t="str">
            <v>Talca</v>
          </cell>
          <cell r="B192">
            <v>69.974999999999994</v>
          </cell>
        </row>
        <row r="193">
          <cell r="A193" t="str">
            <v>Temuco</v>
          </cell>
          <cell r="B193">
            <v>13.5</v>
          </cell>
        </row>
        <row r="194">
          <cell r="A194" t="str">
            <v>Teno</v>
          </cell>
          <cell r="B194">
            <v>175</v>
          </cell>
        </row>
        <row r="195">
          <cell r="A195" t="str">
            <v>Teodoro Schmidt</v>
          </cell>
          <cell r="B195">
            <v>9.7799999999999994</v>
          </cell>
        </row>
        <row r="196">
          <cell r="A196" t="str">
            <v>Tierra Amarilla</v>
          </cell>
          <cell r="B196">
            <v>43.28</v>
          </cell>
        </row>
        <row r="197">
          <cell r="A197" t="str">
            <v>Tilcoco</v>
          </cell>
          <cell r="B197">
            <v>7.34</v>
          </cell>
        </row>
        <row r="198">
          <cell r="A198" t="str">
            <v>Tiltil</v>
          </cell>
          <cell r="B198">
            <v>16.91</v>
          </cell>
        </row>
        <row r="199">
          <cell r="A199" t="str">
            <v>Tocopilla</v>
          </cell>
          <cell r="B199">
            <v>14.82</v>
          </cell>
        </row>
        <row r="200">
          <cell r="A200" t="str">
            <v>Tomé</v>
          </cell>
          <cell r="B200">
            <v>15.815</v>
          </cell>
        </row>
        <row r="201">
          <cell r="A201" t="str">
            <v>Valdivia</v>
          </cell>
          <cell r="B201">
            <v>31.92</v>
          </cell>
        </row>
        <row r="202">
          <cell r="A202" t="str">
            <v>Vallenar</v>
          </cell>
          <cell r="B202">
            <v>242.22</v>
          </cell>
        </row>
        <row r="203">
          <cell r="A203" t="str">
            <v>Valparaíso</v>
          </cell>
          <cell r="B203">
            <v>37.799999999999997</v>
          </cell>
        </row>
        <row r="204">
          <cell r="A204" t="str">
            <v>vichuquén</v>
          </cell>
          <cell r="B204">
            <v>2.1</v>
          </cell>
        </row>
        <row r="205">
          <cell r="A205" t="str">
            <v>Victoria</v>
          </cell>
          <cell r="B205">
            <v>28.22</v>
          </cell>
        </row>
        <row r="206">
          <cell r="A206" t="str">
            <v>Vicuña</v>
          </cell>
          <cell r="B206">
            <v>118.4</v>
          </cell>
        </row>
        <row r="207">
          <cell r="A207" t="str">
            <v>Vilcún</v>
          </cell>
          <cell r="B207">
            <v>3.06</v>
          </cell>
        </row>
        <row r="208">
          <cell r="A208" t="str">
            <v>Villa Alemana</v>
          </cell>
          <cell r="B208">
            <v>50.52</v>
          </cell>
        </row>
        <row r="209">
          <cell r="A209" t="str">
            <v>Villarrica</v>
          </cell>
          <cell r="B209">
            <v>15</v>
          </cell>
        </row>
        <row r="210">
          <cell r="A210" t="str">
            <v>Viña del Mar</v>
          </cell>
          <cell r="B210">
            <v>96.483999999999995</v>
          </cell>
        </row>
        <row r="211">
          <cell r="A211" t="str">
            <v>Vitacura</v>
          </cell>
          <cell r="B211">
            <v>203.31</v>
          </cell>
        </row>
        <row r="212">
          <cell r="A212" t="str">
            <v>Yumbel</v>
          </cell>
          <cell r="B212">
            <v>12.25</v>
          </cell>
        </row>
      </sheetData>
      <sheetData sheetId="4">
        <row r="1">
          <cell r="B1" t="str">
            <v>CÓDIGO COMUNA</v>
          </cell>
          <cell r="C1" t="str">
            <v>CONSUMO ELÉCTRICO RESIDENCIAL (Kwh) 2017</v>
          </cell>
        </row>
        <row r="2">
          <cell r="B2">
            <v>12101</v>
          </cell>
          <cell r="C2">
            <v>101686016</v>
          </cell>
        </row>
        <row r="3">
          <cell r="B3">
            <v>11101</v>
          </cell>
          <cell r="C3">
            <v>42106681</v>
          </cell>
        </row>
        <row r="4">
          <cell r="B4">
            <v>10201</v>
          </cell>
          <cell r="C4">
            <v>35829588</v>
          </cell>
        </row>
        <row r="5">
          <cell r="B5">
            <v>10101</v>
          </cell>
          <cell r="C5">
            <v>176097655</v>
          </cell>
        </row>
        <row r="6">
          <cell r="B6">
            <v>10109</v>
          </cell>
          <cell r="C6">
            <v>43643846.960000001</v>
          </cell>
        </row>
        <row r="7">
          <cell r="B7">
            <v>10301</v>
          </cell>
          <cell r="C7">
            <v>128384670</v>
          </cell>
        </row>
        <row r="8">
          <cell r="B8">
            <v>14101</v>
          </cell>
          <cell r="C8">
            <v>125587184</v>
          </cell>
        </row>
        <row r="9">
          <cell r="B9">
            <v>9120</v>
          </cell>
          <cell r="C9">
            <v>41537923</v>
          </cell>
        </row>
        <row r="10">
          <cell r="B10">
            <v>9112</v>
          </cell>
          <cell r="C10">
            <v>33528361</v>
          </cell>
        </row>
        <row r="11">
          <cell r="B11">
            <v>9101</v>
          </cell>
          <cell r="C11">
            <v>210103029</v>
          </cell>
        </row>
        <row r="12">
          <cell r="B12">
            <v>9201</v>
          </cell>
          <cell r="C12">
            <v>34968907</v>
          </cell>
        </row>
        <row r="13">
          <cell r="B13">
            <v>8301</v>
          </cell>
          <cell r="C13">
            <v>142468172</v>
          </cell>
        </row>
        <row r="14">
          <cell r="B14">
            <v>8306</v>
          </cell>
          <cell r="C14">
            <v>12796562</v>
          </cell>
        </row>
        <row r="15">
          <cell r="B15">
            <v>8103</v>
          </cell>
          <cell r="C15">
            <v>59159393</v>
          </cell>
        </row>
        <row r="16">
          <cell r="B16">
            <v>8101</v>
          </cell>
          <cell r="C16">
            <v>197356469</v>
          </cell>
        </row>
        <row r="17">
          <cell r="B17">
            <v>8102</v>
          </cell>
          <cell r="C17">
            <v>70868435</v>
          </cell>
        </row>
        <row r="18">
          <cell r="B18">
            <v>8112</v>
          </cell>
          <cell r="C18">
            <v>58830892</v>
          </cell>
        </row>
        <row r="19">
          <cell r="B19">
            <v>8105</v>
          </cell>
          <cell r="C19">
            <v>12781518</v>
          </cell>
        </row>
        <row r="20">
          <cell r="B20">
            <v>8106</v>
          </cell>
          <cell r="C20">
            <v>23396926</v>
          </cell>
        </row>
        <row r="21">
          <cell r="B21">
            <v>8107</v>
          </cell>
          <cell r="C21">
            <v>28738851</v>
          </cell>
        </row>
        <row r="22">
          <cell r="B22">
            <v>8108</v>
          </cell>
          <cell r="C22">
            <v>94589690</v>
          </cell>
        </row>
        <row r="23">
          <cell r="B23">
            <v>8109</v>
          </cell>
          <cell r="C23">
            <v>6562657</v>
          </cell>
        </row>
        <row r="24">
          <cell r="B24">
            <v>8110</v>
          </cell>
          <cell r="C24">
            <v>99849806</v>
          </cell>
        </row>
        <row r="25">
          <cell r="B25">
            <v>8111</v>
          </cell>
          <cell r="C25">
            <v>36380378</v>
          </cell>
        </row>
        <row r="26">
          <cell r="B26">
            <v>8401</v>
          </cell>
          <cell r="C26">
            <v>140781431</v>
          </cell>
        </row>
        <row r="27">
          <cell r="B27">
            <v>8406</v>
          </cell>
          <cell r="C27">
            <v>18817784</v>
          </cell>
        </row>
        <row r="28">
          <cell r="B28">
            <v>8416</v>
          </cell>
          <cell r="C28">
            <v>32066140.199900001</v>
          </cell>
        </row>
        <row r="29">
          <cell r="B29">
            <v>7401</v>
          </cell>
          <cell r="C29">
            <v>67224730.696600005</v>
          </cell>
        </row>
        <row r="30">
          <cell r="B30">
            <v>7102</v>
          </cell>
          <cell r="C30">
            <v>27506907.699899998</v>
          </cell>
        </row>
        <row r="31">
          <cell r="B31">
            <v>7105</v>
          </cell>
          <cell r="C31">
            <v>28952996</v>
          </cell>
        </row>
        <row r="32">
          <cell r="B32">
            <v>7101</v>
          </cell>
          <cell r="C32">
            <v>165728712</v>
          </cell>
        </row>
        <row r="33">
          <cell r="B33">
            <v>7301</v>
          </cell>
          <cell r="C33">
            <v>115928883</v>
          </cell>
        </row>
        <row r="34">
          <cell r="B34">
            <v>7305</v>
          </cell>
          <cell r="C34">
            <v>6301313</v>
          </cell>
        </row>
        <row r="35">
          <cell r="B35">
            <v>7306</v>
          </cell>
          <cell r="C35">
            <v>10683388</v>
          </cell>
        </row>
        <row r="36">
          <cell r="B36">
            <v>6301</v>
          </cell>
          <cell r="C36">
            <v>52646228</v>
          </cell>
        </row>
        <row r="37">
          <cell r="B37">
            <v>6115</v>
          </cell>
          <cell r="C37">
            <v>38167786</v>
          </cell>
        </row>
        <row r="38">
          <cell r="B38">
            <v>6108</v>
          </cell>
          <cell r="C38">
            <v>43918198</v>
          </cell>
        </row>
        <row r="39">
          <cell r="B39">
            <v>6101</v>
          </cell>
          <cell r="C39">
            <v>182985859</v>
          </cell>
        </row>
        <row r="40">
          <cell r="B40">
            <v>13501</v>
          </cell>
          <cell r="C40">
            <v>78445934</v>
          </cell>
        </row>
        <row r="41">
          <cell r="B41">
            <v>13102</v>
          </cell>
          <cell r="C41">
            <v>61211134</v>
          </cell>
        </row>
        <row r="42">
          <cell r="B42">
            <v>13103</v>
          </cell>
          <cell r="C42">
            <v>86724359</v>
          </cell>
        </row>
        <row r="43">
          <cell r="B43">
            <v>13104</v>
          </cell>
          <cell r="C43">
            <v>93821657</v>
          </cell>
        </row>
        <row r="44">
          <cell r="B44">
            <v>13105</v>
          </cell>
          <cell r="C44">
            <v>106490943</v>
          </cell>
        </row>
        <row r="45">
          <cell r="B45">
            <v>13106</v>
          </cell>
          <cell r="C45">
            <v>115593737</v>
          </cell>
        </row>
        <row r="46">
          <cell r="B46">
            <v>13107</v>
          </cell>
          <cell r="C46">
            <v>89928802</v>
          </cell>
        </row>
        <row r="47">
          <cell r="B47">
            <v>13108</v>
          </cell>
          <cell r="C47">
            <v>86299905</v>
          </cell>
        </row>
        <row r="48">
          <cell r="B48">
            <v>13109</v>
          </cell>
          <cell r="C48">
            <v>80565297</v>
          </cell>
        </row>
        <row r="49">
          <cell r="B49">
            <v>13110</v>
          </cell>
          <cell r="C49">
            <v>310165173</v>
          </cell>
        </row>
        <row r="50">
          <cell r="B50">
            <v>13111</v>
          </cell>
          <cell r="C50">
            <v>82238756</v>
          </cell>
        </row>
        <row r="51">
          <cell r="B51">
            <v>13112</v>
          </cell>
          <cell r="C51">
            <v>106336528</v>
          </cell>
        </row>
        <row r="52">
          <cell r="B52">
            <v>13113</v>
          </cell>
          <cell r="C52">
            <v>113351287</v>
          </cell>
        </row>
        <row r="53">
          <cell r="B53">
            <v>13114</v>
          </cell>
          <cell r="C53">
            <v>425812821</v>
          </cell>
        </row>
        <row r="54">
          <cell r="B54">
            <v>13115</v>
          </cell>
          <cell r="C54">
            <v>150528846</v>
          </cell>
        </row>
        <row r="55">
          <cell r="B55">
            <v>13116</v>
          </cell>
          <cell r="C55">
            <v>63996816</v>
          </cell>
        </row>
        <row r="56">
          <cell r="B56">
            <v>13117</v>
          </cell>
          <cell r="C56">
            <v>63677316</v>
          </cell>
        </row>
        <row r="57">
          <cell r="B57">
            <v>13118</v>
          </cell>
          <cell r="C57">
            <v>98774950</v>
          </cell>
        </row>
        <row r="58">
          <cell r="B58">
            <v>13119</v>
          </cell>
          <cell r="C58">
            <v>383064560</v>
          </cell>
        </row>
        <row r="59">
          <cell r="B59">
            <v>13120</v>
          </cell>
          <cell r="C59">
            <v>239771732</v>
          </cell>
        </row>
        <row r="60">
          <cell r="B60">
            <v>13121</v>
          </cell>
          <cell r="C60">
            <v>74736764</v>
          </cell>
        </row>
        <row r="61">
          <cell r="B61">
            <v>13122</v>
          </cell>
          <cell r="C61">
            <v>198413504</v>
          </cell>
        </row>
        <row r="62">
          <cell r="B62">
            <v>13123</v>
          </cell>
          <cell r="C62">
            <v>243933536</v>
          </cell>
        </row>
        <row r="63">
          <cell r="B63">
            <v>13124</v>
          </cell>
          <cell r="C63">
            <v>165763275</v>
          </cell>
        </row>
        <row r="64">
          <cell r="B64">
            <v>13125</v>
          </cell>
          <cell r="C64">
            <v>148574316</v>
          </cell>
        </row>
        <row r="65">
          <cell r="B65">
            <v>13126</v>
          </cell>
          <cell r="C65">
            <v>95133996</v>
          </cell>
        </row>
        <row r="66">
          <cell r="B66">
            <v>13127</v>
          </cell>
          <cell r="C66">
            <v>135326966</v>
          </cell>
        </row>
        <row r="67">
          <cell r="B67">
            <v>13128</v>
          </cell>
          <cell r="C67">
            <v>95874943</v>
          </cell>
        </row>
        <row r="68">
          <cell r="B68">
            <v>13129</v>
          </cell>
          <cell r="C68">
            <v>72469268</v>
          </cell>
        </row>
        <row r="69">
          <cell r="B69">
            <v>13130</v>
          </cell>
          <cell r="C69">
            <v>109070814</v>
          </cell>
        </row>
        <row r="70">
          <cell r="B70">
            <v>13131</v>
          </cell>
          <cell r="C70">
            <v>58180650</v>
          </cell>
        </row>
        <row r="71">
          <cell r="B71">
            <v>13101</v>
          </cell>
          <cell r="C71">
            <v>504761131</v>
          </cell>
        </row>
        <row r="72">
          <cell r="B72">
            <v>13132</v>
          </cell>
          <cell r="C72">
            <v>144828228</v>
          </cell>
        </row>
        <row r="73">
          <cell r="B73">
            <v>13202</v>
          </cell>
          <cell r="C73">
            <v>24036925</v>
          </cell>
        </row>
        <row r="74">
          <cell r="B74">
            <v>13201</v>
          </cell>
          <cell r="C74">
            <v>401620794</v>
          </cell>
        </row>
        <row r="75">
          <cell r="B75">
            <v>13203</v>
          </cell>
          <cell r="C75">
            <v>14877962</v>
          </cell>
        </row>
        <row r="76">
          <cell r="B76">
            <v>13602</v>
          </cell>
          <cell r="C76">
            <v>21807604</v>
          </cell>
        </row>
        <row r="77">
          <cell r="B77">
            <v>13603</v>
          </cell>
          <cell r="C77">
            <v>25841436</v>
          </cell>
        </row>
        <row r="78">
          <cell r="B78">
            <v>13604</v>
          </cell>
          <cell r="C78">
            <v>44820575</v>
          </cell>
        </row>
        <row r="79">
          <cell r="B79">
            <v>13605</v>
          </cell>
          <cell r="C79">
            <v>65629126</v>
          </cell>
        </row>
        <row r="80">
          <cell r="B80">
            <v>13601</v>
          </cell>
          <cell r="C80">
            <v>52807181</v>
          </cell>
        </row>
        <row r="81">
          <cell r="B81">
            <v>13301</v>
          </cell>
          <cell r="C81">
            <v>147524604</v>
          </cell>
        </row>
        <row r="82">
          <cell r="B82">
            <v>13302</v>
          </cell>
          <cell r="C82" t="str">
            <v>-</v>
          </cell>
        </row>
        <row r="83">
          <cell r="B83">
            <v>13303</v>
          </cell>
          <cell r="C83">
            <v>13638975</v>
          </cell>
        </row>
        <row r="84">
          <cell r="B84">
            <v>13402</v>
          </cell>
          <cell r="C84">
            <v>68708417</v>
          </cell>
        </row>
        <row r="85">
          <cell r="B85">
            <v>13403</v>
          </cell>
          <cell r="C85">
            <v>20106968</v>
          </cell>
        </row>
        <row r="86">
          <cell r="B86">
            <v>13404</v>
          </cell>
          <cell r="C86">
            <v>52599002</v>
          </cell>
        </row>
        <row r="87">
          <cell r="B87">
            <v>13401</v>
          </cell>
          <cell r="C87">
            <v>198356458</v>
          </cell>
        </row>
        <row r="88">
          <cell r="B88">
            <v>5601</v>
          </cell>
          <cell r="C88">
            <v>63254157.615300007</v>
          </cell>
        </row>
        <row r="89">
          <cell r="B89">
            <v>5606</v>
          </cell>
          <cell r="C89">
            <v>16746464.082100002</v>
          </cell>
        </row>
        <row r="90">
          <cell r="B90">
            <v>5603</v>
          </cell>
          <cell r="C90">
            <v>16042364.598599998</v>
          </cell>
        </row>
        <row r="91">
          <cell r="B91">
            <v>5802</v>
          </cell>
          <cell r="C91">
            <v>35309924.800400004</v>
          </cell>
        </row>
        <row r="92">
          <cell r="B92">
            <v>5801</v>
          </cell>
          <cell r="C92">
            <v>113953449.97929999</v>
          </cell>
        </row>
        <row r="93">
          <cell r="B93">
            <v>5804</v>
          </cell>
          <cell r="C93">
            <v>84150063.498299986</v>
          </cell>
        </row>
        <row r="94">
          <cell r="B94">
            <v>5102</v>
          </cell>
          <cell r="C94">
            <v>20138154.399999999</v>
          </cell>
        </row>
        <row r="95">
          <cell r="B95">
            <v>5103</v>
          </cell>
          <cell r="C95">
            <v>44263314.118799999</v>
          </cell>
        </row>
        <row r="96">
          <cell r="B96">
            <v>5105</v>
          </cell>
          <cell r="C96">
            <v>25044819.700000003</v>
          </cell>
        </row>
        <row r="97">
          <cell r="B97">
            <v>5107</v>
          </cell>
          <cell r="C97">
            <v>26197982.299999997</v>
          </cell>
        </row>
        <row r="98">
          <cell r="B98">
            <v>5101</v>
          </cell>
          <cell r="C98">
            <v>211422670.77269998</v>
          </cell>
        </row>
        <row r="99">
          <cell r="B99">
            <v>5109</v>
          </cell>
          <cell r="C99">
            <v>275641198.9853</v>
          </cell>
        </row>
        <row r="100">
          <cell r="B100">
            <v>5501</v>
          </cell>
          <cell r="C100">
            <v>64344538.701499991</v>
          </cell>
        </row>
        <row r="101">
          <cell r="B101">
            <v>5502</v>
          </cell>
          <cell r="C101">
            <v>33665332.500100002</v>
          </cell>
        </row>
        <row r="102">
          <cell r="B102">
            <v>5503</v>
          </cell>
          <cell r="C102">
            <v>12026061.700000001</v>
          </cell>
        </row>
        <row r="103">
          <cell r="B103">
            <v>5504</v>
          </cell>
          <cell r="C103">
            <v>16029690.300000001</v>
          </cell>
        </row>
        <row r="104">
          <cell r="B104">
            <v>5301</v>
          </cell>
          <cell r="C104">
            <v>51737919.3002</v>
          </cell>
        </row>
        <row r="105">
          <cell r="B105">
            <v>5304</v>
          </cell>
          <cell r="C105">
            <v>13269623.700200001</v>
          </cell>
        </row>
        <row r="106">
          <cell r="B106">
            <v>5701</v>
          </cell>
          <cell r="C106">
            <v>57819945.900100008</v>
          </cell>
        </row>
        <row r="107">
          <cell r="B107">
            <v>4301</v>
          </cell>
          <cell r="C107">
            <v>63362890</v>
          </cell>
        </row>
        <row r="108">
          <cell r="B108">
            <v>4102</v>
          </cell>
          <cell r="C108">
            <v>156443511</v>
          </cell>
        </row>
        <row r="109">
          <cell r="B109">
            <v>4101</v>
          </cell>
          <cell r="C109">
            <v>160166127</v>
          </cell>
        </row>
        <row r="110">
          <cell r="B110">
            <v>3301</v>
          </cell>
          <cell r="C110">
            <v>31873849</v>
          </cell>
        </row>
        <row r="111">
          <cell r="B111">
            <v>3101</v>
          </cell>
          <cell r="C111">
            <v>107440790</v>
          </cell>
        </row>
        <row r="112">
          <cell r="B112">
            <v>3103</v>
          </cell>
          <cell r="C112">
            <v>7398039</v>
          </cell>
        </row>
        <row r="113">
          <cell r="B113">
            <v>2101</v>
          </cell>
          <cell r="C113">
            <v>273465818</v>
          </cell>
        </row>
        <row r="114">
          <cell r="B114">
            <v>2201</v>
          </cell>
          <cell r="C114">
            <v>123514364</v>
          </cell>
        </row>
        <row r="115">
          <cell r="B115">
            <v>1107</v>
          </cell>
          <cell r="C115">
            <v>58144742</v>
          </cell>
        </row>
        <row r="116">
          <cell r="B116">
            <v>1101</v>
          </cell>
          <cell r="C116">
            <v>162837316</v>
          </cell>
        </row>
        <row r="117">
          <cell r="B117">
            <v>15101</v>
          </cell>
          <cell r="C117">
            <v>156620101</v>
          </cell>
        </row>
        <row r="118">
          <cell r="B118">
            <v>5803</v>
          </cell>
          <cell r="C118">
            <v>17942693.400200002</v>
          </cell>
        </row>
      </sheetData>
      <sheetData sheetId="5">
        <row r="3">
          <cell r="A3" t="str">
            <v>Comuna</v>
          </cell>
          <cell r="B3" t="str">
            <v>Longitud</v>
          </cell>
          <cell r="C3" t="str">
            <v>Latitud</v>
          </cell>
          <cell r="D3" t="str">
            <v>Factor de Planta</v>
          </cell>
        </row>
        <row r="4">
          <cell r="A4" t="str">
            <v>Antofagasta</v>
          </cell>
          <cell r="B4">
            <v>-70.397221000000002</v>
          </cell>
          <cell r="C4">
            <v>-23.593786000000001</v>
          </cell>
          <cell r="D4">
            <v>0.17475778609062173</v>
          </cell>
        </row>
        <row r="5">
          <cell r="A5" t="str">
            <v>Calama</v>
          </cell>
          <cell r="B5">
            <v>-68.918143000000001</v>
          </cell>
          <cell r="C5">
            <v>-22.457775000000002</v>
          </cell>
          <cell r="D5">
            <v>0.21887182437653674</v>
          </cell>
        </row>
        <row r="6">
          <cell r="A6" t="str">
            <v>Arica</v>
          </cell>
          <cell r="B6">
            <v>-70.294248999999994</v>
          </cell>
          <cell r="C6">
            <v>-18.476734</v>
          </cell>
          <cell r="D6">
            <v>0.17102258386020372</v>
          </cell>
        </row>
        <row r="7">
          <cell r="A7" t="str">
            <v>Copiapó</v>
          </cell>
          <cell r="B7">
            <v>-70.309426000000002</v>
          </cell>
          <cell r="C7">
            <v>-27.384284000000001</v>
          </cell>
          <cell r="D7">
            <v>0.19101893440463641</v>
          </cell>
        </row>
        <row r="8">
          <cell r="A8" t="str">
            <v>Tierra Amarilla</v>
          </cell>
          <cell r="B8">
            <v>-70.265573000000003</v>
          </cell>
          <cell r="C8">
            <v>-27.484795999999999</v>
          </cell>
          <cell r="D8">
            <v>0.19378474815595362</v>
          </cell>
        </row>
        <row r="9">
          <cell r="A9" t="str">
            <v>Vallenar</v>
          </cell>
          <cell r="B9">
            <v>-70.764311000000006</v>
          </cell>
          <cell r="C9">
            <v>-28.579225000000001</v>
          </cell>
          <cell r="D9">
            <v>0.18886908737267299</v>
          </cell>
        </row>
        <row r="10">
          <cell r="A10" t="str">
            <v>Coyhaique</v>
          </cell>
          <cell r="B10">
            <v>-72.053510000000003</v>
          </cell>
          <cell r="C10">
            <v>-45.580176999999999</v>
          </cell>
          <cell r="D10">
            <v>0.13454980567263783</v>
          </cell>
        </row>
        <row r="11">
          <cell r="A11" t="str">
            <v>Chiguayante</v>
          </cell>
          <cell r="B11">
            <v>-73.025721000000004</v>
          </cell>
          <cell r="C11">
            <v>-36.912219999999998</v>
          </cell>
          <cell r="D11">
            <v>0.15823233491394451</v>
          </cell>
        </row>
        <row r="12">
          <cell r="A12" t="str">
            <v>Chillán</v>
          </cell>
          <cell r="B12">
            <v>-72.095715999999996</v>
          </cell>
          <cell r="C12">
            <v>-36.604745000000001</v>
          </cell>
          <cell r="D12">
            <v>0.16244704258868983</v>
          </cell>
        </row>
        <row r="13">
          <cell r="A13" t="str">
            <v>Chillán Viejo</v>
          </cell>
          <cell r="B13">
            <v>-72.131114999999994</v>
          </cell>
          <cell r="C13">
            <v>-36.629680999999998</v>
          </cell>
          <cell r="D13">
            <v>0.16447743361433087</v>
          </cell>
        </row>
        <row r="14">
          <cell r="A14" t="str">
            <v>Concepción</v>
          </cell>
          <cell r="B14">
            <v>-73.035425000000004</v>
          </cell>
          <cell r="C14">
            <v>-36.814960999999997</v>
          </cell>
          <cell r="D14">
            <v>0.15593555224798034</v>
          </cell>
        </row>
        <row r="15">
          <cell r="A15" t="str">
            <v>Coronel</v>
          </cell>
          <cell r="B15">
            <v>-73.154549000000003</v>
          </cell>
          <cell r="C15">
            <v>-36.993082000000001</v>
          </cell>
          <cell r="D15">
            <v>0.16249304039339654</v>
          </cell>
        </row>
        <row r="16">
          <cell r="A16" t="str">
            <v>Hualpén</v>
          </cell>
          <cell r="B16">
            <v>-73.102954999999994</v>
          </cell>
          <cell r="C16">
            <v>-36.791567000000001</v>
          </cell>
          <cell r="D16">
            <v>0.16066768238496665</v>
          </cell>
        </row>
        <row r="17">
          <cell r="A17" t="str">
            <v>Hualqui</v>
          </cell>
          <cell r="B17">
            <v>-72.938354000000004</v>
          </cell>
          <cell r="C17">
            <v>-36.972358</v>
          </cell>
          <cell r="D17">
            <v>0.15830818791710574</v>
          </cell>
        </row>
        <row r="18">
          <cell r="A18" t="str">
            <v>Los Ángeles</v>
          </cell>
          <cell r="B18">
            <v>-72.358851999999999</v>
          </cell>
          <cell r="C18">
            <v>-37.467356000000002</v>
          </cell>
          <cell r="D18">
            <v>0.16310933412363893</v>
          </cell>
        </row>
        <row r="19">
          <cell r="A19" t="str">
            <v>Lota</v>
          </cell>
          <cell r="B19">
            <v>-73.154082000000002</v>
          </cell>
          <cell r="C19">
            <v>-37.091374000000002</v>
          </cell>
          <cell r="D19">
            <v>0.15897599402880225</v>
          </cell>
        </row>
        <row r="20">
          <cell r="A20" t="str">
            <v>Nacimiento</v>
          </cell>
          <cell r="B20">
            <v>-72.672017999999994</v>
          </cell>
          <cell r="C20">
            <v>-37.501361000000003</v>
          </cell>
          <cell r="D20">
            <v>0.16118712996136289</v>
          </cell>
        </row>
        <row r="21">
          <cell r="A21" t="str">
            <v>Penco</v>
          </cell>
          <cell r="B21">
            <v>-72.991529999999997</v>
          </cell>
          <cell r="C21">
            <v>-36.736719000000001</v>
          </cell>
          <cell r="D21">
            <v>0.15860727353354409</v>
          </cell>
        </row>
        <row r="22">
          <cell r="A22" t="str">
            <v>San Carlos</v>
          </cell>
          <cell r="B22">
            <v>-71.960745000000003</v>
          </cell>
          <cell r="C22">
            <v>-36.424970999999999</v>
          </cell>
          <cell r="D22">
            <v>0.16562654100807869</v>
          </cell>
        </row>
        <row r="23">
          <cell r="A23" t="str">
            <v>San Pedro de la Paz</v>
          </cell>
          <cell r="B23">
            <v>-73.122162000000003</v>
          </cell>
          <cell r="C23">
            <v>-36.856391000000002</v>
          </cell>
          <cell r="D23">
            <v>0.15947541464699683</v>
          </cell>
        </row>
        <row r="24">
          <cell r="A24" t="str">
            <v>Santa Juana</v>
          </cell>
          <cell r="B24">
            <v>-72.945684</v>
          </cell>
          <cell r="C24">
            <v>-37.172732000000003</v>
          </cell>
          <cell r="D24">
            <v>0.15832275842992624</v>
          </cell>
        </row>
        <row r="25">
          <cell r="A25" t="str">
            <v>Talcahuano</v>
          </cell>
          <cell r="B25">
            <v>-73.105011000000005</v>
          </cell>
          <cell r="C25">
            <v>-36.742401999999998</v>
          </cell>
          <cell r="D25">
            <v>0.16146338707411312</v>
          </cell>
        </row>
        <row r="26">
          <cell r="A26" t="str">
            <v>Tomé</v>
          </cell>
          <cell r="B26">
            <v>-72.954519000000005</v>
          </cell>
          <cell r="C26">
            <v>-36.610033000000001</v>
          </cell>
          <cell r="D26">
            <v>0.1633633678433439</v>
          </cell>
        </row>
        <row r="27">
          <cell r="A27" t="str">
            <v>Coquimbo</v>
          </cell>
          <cell r="B27">
            <v>-71.310378</v>
          </cell>
          <cell r="C27">
            <v>-29.970476999999999</v>
          </cell>
          <cell r="D27">
            <v>0.14572684518791709</v>
          </cell>
        </row>
        <row r="28">
          <cell r="A28" t="str">
            <v>La Serena</v>
          </cell>
          <cell r="B28">
            <v>-71.243285</v>
          </cell>
          <cell r="C28">
            <v>-29.914894</v>
          </cell>
          <cell r="D28">
            <v>0.14671919450298559</v>
          </cell>
        </row>
        <row r="29">
          <cell r="A29" t="str">
            <v>Ovalle</v>
          </cell>
          <cell r="B29">
            <v>-71.196326999999997</v>
          </cell>
          <cell r="C29">
            <v>-30.597128000000001</v>
          </cell>
          <cell r="D29">
            <v>0.17629397049525816</v>
          </cell>
        </row>
        <row r="30">
          <cell r="A30" t="str">
            <v>Angol</v>
          </cell>
          <cell r="B30">
            <v>-72.697967000000006</v>
          </cell>
          <cell r="C30">
            <v>-37.802070000000001</v>
          </cell>
          <cell r="D30">
            <v>0.15812643958552866</v>
          </cell>
        </row>
        <row r="31">
          <cell r="A31" t="str">
            <v>Padre Las Casas</v>
          </cell>
          <cell r="B31">
            <v>-72.593298000000004</v>
          </cell>
          <cell r="C31">
            <v>-38.76596</v>
          </cell>
          <cell r="D31">
            <v>0.1423374776958202</v>
          </cell>
        </row>
        <row r="32">
          <cell r="A32" t="str">
            <v>Temuco</v>
          </cell>
          <cell r="B32">
            <v>-72.605018999999999</v>
          </cell>
          <cell r="C32">
            <v>-38.729115999999998</v>
          </cell>
          <cell r="D32">
            <v>0.14329070583069894</v>
          </cell>
        </row>
        <row r="33">
          <cell r="A33" t="str">
            <v>Villarrica</v>
          </cell>
          <cell r="B33">
            <v>-72.224661999999995</v>
          </cell>
          <cell r="C33">
            <v>-39.292541</v>
          </cell>
          <cell r="D33">
            <v>0.14685126123990164</v>
          </cell>
        </row>
        <row r="34">
          <cell r="A34" t="str">
            <v>Castro</v>
          </cell>
          <cell r="B34">
            <v>-73.777839999999998</v>
          </cell>
          <cell r="C34">
            <v>-42.469335999999998</v>
          </cell>
          <cell r="D34">
            <v>0.1242455635756937</v>
          </cell>
        </row>
        <row r="35">
          <cell r="A35" t="str">
            <v>Osorno</v>
          </cell>
          <cell r="B35">
            <v>-73.140580999999997</v>
          </cell>
          <cell r="C35">
            <v>-40.578014000000003</v>
          </cell>
          <cell r="D35">
            <v>0.13097274754127153</v>
          </cell>
        </row>
        <row r="36">
          <cell r="A36" t="str">
            <v>Puerto Montt</v>
          </cell>
          <cell r="B36">
            <v>-72.965345999999997</v>
          </cell>
          <cell r="C36">
            <v>-41.477127000000003</v>
          </cell>
          <cell r="D36">
            <v>0.1253513037407798</v>
          </cell>
        </row>
        <row r="37">
          <cell r="A37" t="str">
            <v>Puerto Varas</v>
          </cell>
          <cell r="B37">
            <v>-72.977489000000006</v>
          </cell>
          <cell r="C37">
            <v>-41.322453000000003</v>
          </cell>
          <cell r="D37">
            <v>0.12876585300316121</v>
          </cell>
        </row>
        <row r="38">
          <cell r="A38" t="str">
            <v>Valdivia</v>
          </cell>
          <cell r="B38">
            <v>-73.230418</v>
          </cell>
          <cell r="C38">
            <v>-39.822713999999998</v>
          </cell>
          <cell r="D38">
            <v>0.13856172743238498</v>
          </cell>
        </row>
        <row r="39">
          <cell r="A39" t="str">
            <v>Punta Arenas</v>
          </cell>
          <cell r="B39">
            <v>-70.917410000000004</v>
          </cell>
          <cell r="C39">
            <v>-53.151671</v>
          </cell>
          <cell r="D39">
            <v>0.11673027133825079</v>
          </cell>
        </row>
        <row r="40">
          <cell r="A40" t="str">
            <v>Constitución</v>
          </cell>
          <cell r="B40">
            <v>-72.415155999999996</v>
          </cell>
          <cell r="C40">
            <v>-35.333840000000002</v>
          </cell>
          <cell r="D40">
            <v>0.16618635660344222</v>
          </cell>
        </row>
        <row r="41">
          <cell r="A41" t="str">
            <v>Curicó</v>
          </cell>
          <cell r="B41">
            <v>-71.229170999999994</v>
          </cell>
          <cell r="C41">
            <v>-34.976258000000001</v>
          </cell>
          <cell r="D41">
            <v>0.15976263953284162</v>
          </cell>
        </row>
        <row r="42">
          <cell r="A42" t="str">
            <v>Linares</v>
          </cell>
          <cell r="B42">
            <v>-71.595307000000005</v>
          </cell>
          <cell r="C42">
            <v>-35.845388999999997</v>
          </cell>
          <cell r="D42">
            <v>0.16165091894977168</v>
          </cell>
        </row>
        <row r="43">
          <cell r="A43" t="str">
            <v>Maule</v>
          </cell>
          <cell r="B43">
            <v>-71.689261999999999</v>
          </cell>
          <cell r="C43">
            <v>-35.521099</v>
          </cell>
          <cell r="D43">
            <v>0.16447633675799087</v>
          </cell>
        </row>
        <row r="44">
          <cell r="A44" t="str">
            <v>Rauco</v>
          </cell>
          <cell r="B44">
            <v>-71.311205999999999</v>
          </cell>
          <cell r="C44">
            <v>-34.922075999999997</v>
          </cell>
          <cell r="D44">
            <v>0.16064835853530035</v>
          </cell>
        </row>
        <row r="45">
          <cell r="A45" t="str">
            <v>Romeral</v>
          </cell>
          <cell r="B45">
            <v>-71.125057999999996</v>
          </cell>
          <cell r="C45">
            <v>-34.956938999999998</v>
          </cell>
          <cell r="D45">
            <v>0.16259346171408501</v>
          </cell>
        </row>
        <row r="46">
          <cell r="A46" t="str">
            <v>Talca</v>
          </cell>
          <cell r="B46">
            <v>-71.647617999999994</v>
          </cell>
          <cell r="C46">
            <v>-35.424314000000003</v>
          </cell>
          <cell r="D46">
            <v>0.16329122962767825</v>
          </cell>
        </row>
        <row r="47">
          <cell r="A47" t="str">
            <v>Buin</v>
          </cell>
          <cell r="B47">
            <v>-70.750381000000004</v>
          </cell>
          <cell r="C47">
            <v>-33.735453</v>
          </cell>
          <cell r="D47">
            <v>0.17311333877766072</v>
          </cell>
        </row>
        <row r="48">
          <cell r="A48" t="str">
            <v>Calera de Tango</v>
          </cell>
          <cell r="B48">
            <v>-70.770978999999997</v>
          </cell>
          <cell r="C48">
            <v>-33.627307999999999</v>
          </cell>
          <cell r="D48">
            <v>0.1699599816473481</v>
          </cell>
        </row>
        <row r="49">
          <cell r="A49" t="str">
            <v>Cerrillos</v>
          </cell>
          <cell r="B49">
            <v>-70.712356</v>
          </cell>
          <cell r="C49">
            <v>-33.499536999999997</v>
          </cell>
          <cell r="D49">
            <v>0.16125710642781874</v>
          </cell>
        </row>
        <row r="50">
          <cell r="A50" t="str">
            <v>Cerro Navia</v>
          </cell>
          <cell r="B50">
            <v>-70.744056999999998</v>
          </cell>
          <cell r="C50">
            <v>-33.422260999999999</v>
          </cell>
          <cell r="D50">
            <v>0.16226552889005971</v>
          </cell>
        </row>
        <row r="51">
          <cell r="A51" t="str">
            <v>Colina</v>
          </cell>
          <cell r="B51">
            <v>-70.663154000000006</v>
          </cell>
          <cell r="C51">
            <v>-33.195566999999997</v>
          </cell>
          <cell r="D51">
            <v>0.17593744125395155</v>
          </cell>
        </row>
        <row r="52">
          <cell r="A52" t="str">
            <v>Conchalí</v>
          </cell>
          <cell r="B52">
            <v>-70.676642000000001</v>
          </cell>
          <cell r="C52">
            <v>-33.383330000000001</v>
          </cell>
          <cell r="D52">
            <v>0.16127834720758694</v>
          </cell>
        </row>
        <row r="53">
          <cell r="A53" t="str">
            <v>El Bosque</v>
          </cell>
          <cell r="B53">
            <v>-70.676147999999998</v>
          </cell>
          <cell r="C53">
            <v>-33.562708000000001</v>
          </cell>
          <cell r="D53">
            <v>0.16188263373726727</v>
          </cell>
        </row>
        <row r="54">
          <cell r="A54" t="str">
            <v>El Monte</v>
          </cell>
          <cell r="B54">
            <v>-71.009698</v>
          </cell>
          <cell r="C54">
            <v>-33.688402000000004</v>
          </cell>
          <cell r="D54">
            <v>0.17191991974007728</v>
          </cell>
        </row>
        <row r="55">
          <cell r="A55" t="str">
            <v>Estación Central</v>
          </cell>
          <cell r="B55">
            <v>-70.700726000000003</v>
          </cell>
          <cell r="C55">
            <v>-33.464075999999999</v>
          </cell>
          <cell r="D55">
            <v>0.16049186081840533</v>
          </cell>
        </row>
        <row r="56">
          <cell r="A56" t="str">
            <v>Huechuraba</v>
          </cell>
          <cell r="B56">
            <v>-70.646551000000002</v>
          </cell>
          <cell r="C56">
            <v>-33.369484</v>
          </cell>
          <cell r="D56">
            <v>0.15597309562697576</v>
          </cell>
        </row>
        <row r="57">
          <cell r="A57" t="str">
            <v>Independencia</v>
          </cell>
          <cell r="B57">
            <v>-70.665032999999994</v>
          </cell>
          <cell r="C57">
            <v>-33.414329000000002</v>
          </cell>
          <cell r="D57">
            <v>0.16105545600632243</v>
          </cell>
        </row>
        <row r="58">
          <cell r="A58" t="str">
            <v>Isla de Maipo</v>
          </cell>
          <cell r="B58">
            <v>-70.905240000000006</v>
          </cell>
          <cell r="C58">
            <v>-33.753449000000003</v>
          </cell>
          <cell r="D58">
            <v>0.17275312820512817</v>
          </cell>
        </row>
        <row r="59">
          <cell r="A59" t="str">
            <v>La Cisterna</v>
          </cell>
          <cell r="B59">
            <v>-70.663781</v>
          </cell>
          <cell r="C59">
            <v>-33.530048999999998</v>
          </cell>
          <cell r="D59">
            <v>0.16112602370916754</v>
          </cell>
        </row>
        <row r="60">
          <cell r="A60" t="str">
            <v>La Florida</v>
          </cell>
          <cell r="B60">
            <v>-70.570395000000005</v>
          </cell>
          <cell r="C60">
            <v>-33.534514999999999</v>
          </cell>
          <cell r="D60">
            <v>0.15975285590094834</v>
          </cell>
        </row>
        <row r="61">
          <cell r="A61" t="str">
            <v>La Granja</v>
          </cell>
          <cell r="B61">
            <v>-70.622491999999994</v>
          </cell>
          <cell r="C61">
            <v>-33.535556999999997</v>
          </cell>
          <cell r="D61">
            <v>0.16158265094836666</v>
          </cell>
        </row>
        <row r="62">
          <cell r="A62" t="str">
            <v>La Pintana</v>
          </cell>
          <cell r="B62">
            <v>-70.637062999999998</v>
          </cell>
          <cell r="C62">
            <v>-33.587580000000003</v>
          </cell>
          <cell r="D62">
            <v>0.16197093809272914</v>
          </cell>
        </row>
        <row r="63">
          <cell r="A63" t="str">
            <v>La Reina</v>
          </cell>
          <cell r="B63">
            <v>-70.541865000000001</v>
          </cell>
          <cell r="C63">
            <v>-33.446223000000003</v>
          </cell>
          <cell r="D63">
            <v>0.16171293168247278</v>
          </cell>
        </row>
        <row r="64">
          <cell r="A64" t="str">
            <v>Lampa</v>
          </cell>
          <cell r="B64">
            <v>-70.877677000000006</v>
          </cell>
          <cell r="C64">
            <v>-33.289099</v>
          </cell>
          <cell r="D64">
            <v>0.17879760572532491</v>
          </cell>
        </row>
        <row r="65">
          <cell r="A65" t="str">
            <v>Las Condes</v>
          </cell>
          <cell r="B65">
            <v>-70.534932999999995</v>
          </cell>
          <cell r="C65">
            <v>-33.404463</v>
          </cell>
          <cell r="D65">
            <v>0.16557551246926588</v>
          </cell>
        </row>
        <row r="66">
          <cell r="A66" t="str">
            <v>Lo Barnechea</v>
          </cell>
          <cell r="B66">
            <v>-70.521403000000007</v>
          </cell>
          <cell r="C66">
            <v>-33.341951000000002</v>
          </cell>
          <cell r="D66">
            <v>0.16990514199157003</v>
          </cell>
        </row>
        <row r="67">
          <cell r="A67" t="str">
            <v>Lo Espejo</v>
          </cell>
          <cell r="B67">
            <v>-70.689736999999994</v>
          </cell>
          <cell r="C67">
            <v>-33.520409000000001</v>
          </cell>
          <cell r="D67">
            <v>0.16182836626273267</v>
          </cell>
        </row>
        <row r="68">
          <cell r="A68" t="str">
            <v>Lo Prado</v>
          </cell>
          <cell r="B68">
            <v>-70.722948000000002</v>
          </cell>
          <cell r="C68">
            <v>-33.446815000000001</v>
          </cell>
          <cell r="D68">
            <v>0.16182783623112049</v>
          </cell>
        </row>
        <row r="69">
          <cell r="A69" t="str">
            <v>Macul</v>
          </cell>
          <cell r="B69">
            <v>-70.599919999999997</v>
          </cell>
          <cell r="C69">
            <v>-33.489316000000002</v>
          </cell>
          <cell r="D69">
            <v>0.16048325886898487</v>
          </cell>
        </row>
        <row r="70">
          <cell r="A70" t="str">
            <v>Maipú</v>
          </cell>
          <cell r="B70">
            <v>-70.764010999999996</v>
          </cell>
          <cell r="C70">
            <v>-33.518560999999998</v>
          </cell>
          <cell r="D70">
            <v>0.16255840165086052</v>
          </cell>
        </row>
        <row r="71">
          <cell r="A71" t="str">
            <v>Melipilla</v>
          </cell>
          <cell r="B71">
            <v>-71.215423000000001</v>
          </cell>
          <cell r="C71">
            <v>-33.686866999999999</v>
          </cell>
          <cell r="D71">
            <v>0.16783783921671935</v>
          </cell>
        </row>
        <row r="72">
          <cell r="A72" t="str">
            <v>Ñuñoa</v>
          </cell>
          <cell r="B72">
            <v>-70.598802000000006</v>
          </cell>
          <cell r="C72">
            <v>-33.457766999999997</v>
          </cell>
          <cell r="D72">
            <v>0.16035068115560239</v>
          </cell>
        </row>
        <row r="73">
          <cell r="A73" t="str">
            <v>Padre Hurtado</v>
          </cell>
          <cell r="B73">
            <v>-70.809003000000004</v>
          </cell>
          <cell r="C73">
            <v>-33.571297999999999</v>
          </cell>
          <cell r="D73">
            <v>0.16822679302774851</v>
          </cell>
        </row>
        <row r="74">
          <cell r="A74" t="str">
            <v>Paine</v>
          </cell>
          <cell r="B74">
            <v>-70.733598000000001</v>
          </cell>
          <cell r="C74">
            <v>-33.809995999999998</v>
          </cell>
          <cell r="D74">
            <v>0.1721991307516684</v>
          </cell>
        </row>
        <row r="75">
          <cell r="A75" t="str">
            <v>Pedro Aguirre Cerda</v>
          </cell>
          <cell r="B75">
            <v>-70.675452000000007</v>
          </cell>
          <cell r="C75">
            <v>-33.491473999999997</v>
          </cell>
          <cell r="D75">
            <v>0.16101149411661397</v>
          </cell>
        </row>
        <row r="76">
          <cell r="A76" t="str">
            <v>Peñaflor</v>
          </cell>
          <cell r="B76">
            <v>-70.875223000000005</v>
          </cell>
          <cell r="C76">
            <v>-33.606653000000001</v>
          </cell>
          <cell r="D76">
            <v>0.1702474726027397</v>
          </cell>
        </row>
        <row r="77">
          <cell r="A77" t="str">
            <v>Peñalolén</v>
          </cell>
          <cell r="B77">
            <v>-70.547186999999994</v>
          </cell>
          <cell r="C77">
            <v>-33.486649</v>
          </cell>
          <cell r="D77">
            <v>0.1595518732876712</v>
          </cell>
        </row>
        <row r="78">
          <cell r="A78" t="str">
            <v>Pirque</v>
          </cell>
          <cell r="B78">
            <v>-70.548024999999996</v>
          </cell>
          <cell r="C78">
            <v>-33.626603000000003</v>
          </cell>
          <cell r="D78">
            <v>0.17031508157709874</v>
          </cell>
        </row>
        <row r="79">
          <cell r="A79" t="str">
            <v>Providencia</v>
          </cell>
          <cell r="B79">
            <v>-70.611992999999998</v>
          </cell>
          <cell r="C79">
            <v>-33.431623000000002</v>
          </cell>
          <cell r="D79">
            <v>0.16017523357920618</v>
          </cell>
        </row>
        <row r="80">
          <cell r="A80" t="str">
            <v>Pudahuel</v>
          </cell>
          <cell r="B80">
            <v>-70.757981999999998</v>
          </cell>
          <cell r="C80">
            <v>-33.445059999999998</v>
          </cell>
          <cell r="D80">
            <v>0.16275669915700736</v>
          </cell>
        </row>
        <row r="81">
          <cell r="A81" t="str">
            <v>Puente Alto</v>
          </cell>
          <cell r="B81">
            <v>-70.565791000000004</v>
          </cell>
          <cell r="C81">
            <v>-33.596257999999999</v>
          </cell>
          <cell r="D81">
            <v>0.16738590507551807</v>
          </cell>
        </row>
        <row r="82">
          <cell r="A82" t="str">
            <v>Quilicura</v>
          </cell>
          <cell r="B82">
            <v>-70.728621000000004</v>
          </cell>
          <cell r="C82">
            <v>-33.357996999999997</v>
          </cell>
          <cell r="D82">
            <v>0.16721945907973304</v>
          </cell>
        </row>
        <row r="83">
          <cell r="A83" t="str">
            <v>Quinta Normal</v>
          </cell>
          <cell r="B83">
            <v>-70.701069000000004</v>
          </cell>
          <cell r="C83">
            <v>-33.427638000000002</v>
          </cell>
          <cell r="D83">
            <v>0.16053111081840535</v>
          </cell>
        </row>
        <row r="84">
          <cell r="A84" t="str">
            <v>Recoleta</v>
          </cell>
          <cell r="B84">
            <v>-70.639312000000004</v>
          </cell>
          <cell r="C84">
            <v>-33.405292000000003</v>
          </cell>
          <cell r="D84">
            <v>0.16028400412715135</v>
          </cell>
        </row>
        <row r="85">
          <cell r="A85" t="str">
            <v>Renca</v>
          </cell>
          <cell r="B85">
            <v>-70.727821000000006</v>
          </cell>
          <cell r="C85">
            <v>-33.401746000000003</v>
          </cell>
          <cell r="D85">
            <v>0.1630249786617492</v>
          </cell>
        </row>
        <row r="86">
          <cell r="A86" t="str">
            <v>San Bernardo</v>
          </cell>
          <cell r="B86">
            <v>-70.702096999999995</v>
          </cell>
          <cell r="C86">
            <v>-33.592292999999998</v>
          </cell>
          <cell r="D86">
            <v>0.16337687943449244</v>
          </cell>
        </row>
        <row r="87">
          <cell r="A87" t="str">
            <v>San Joaquín</v>
          </cell>
          <cell r="B87">
            <v>-70.628415000000004</v>
          </cell>
          <cell r="C87">
            <v>-33.495978999999998</v>
          </cell>
          <cell r="D87">
            <v>0.16194228661749208</v>
          </cell>
        </row>
        <row r="88">
          <cell r="A88" t="str">
            <v>San José de Maipo</v>
          </cell>
          <cell r="B88">
            <v>-70.351408000000006</v>
          </cell>
          <cell r="C88">
            <v>-33.640090999999998</v>
          </cell>
          <cell r="D88">
            <v>0.17118391772040742</v>
          </cell>
        </row>
        <row r="89">
          <cell r="A89" t="str">
            <v>San Miguel</v>
          </cell>
          <cell r="B89">
            <v>-70.651454000000001</v>
          </cell>
          <cell r="C89">
            <v>-33.499011000000003</v>
          </cell>
          <cell r="D89">
            <v>0.16128913751317173</v>
          </cell>
        </row>
        <row r="90">
          <cell r="A90" t="str">
            <v>San Ramón</v>
          </cell>
          <cell r="B90">
            <v>-70.642346000000003</v>
          </cell>
          <cell r="C90">
            <v>-33.540526</v>
          </cell>
          <cell r="D90">
            <v>0.16108429961362838</v>
          </cell>
        </row>
        <row r="91">
          <cell r="A91" t="str">
            <v>Santiago</v>
          </cell>
          <cell r="B91">
            <v>-70.656632999999999</v>
          </cell>
          <cell r="C91">
            <v>-33.453310000000002</v>
          </cell>
          <cell r="D91">
            <v>0.16089471469968392</v>
          </cell>
        </row>
        <row r="92">
          <cell r="A92" t="str">
            <v>Talagante</v>
          </cell>
          <cell r="B92">
            <v>-70.932469999999995</v>
          </cell>
          <cell r="C92">
            <v>-33.667000000000002</v>
          </cell>
          <cell r="D92">
            <v>0.17137257016157356</v>
          </cell>
        </row>
        <row r="93">
          <cell r="A93" t="str">
            <v>Tiltil</v>
          </cell>
          <cell r="B93">
            <v>-70.925025000000005</v>
          </cell>
          <cell r="C93">
            <v>-33.084476000000002</v>
          </cell>
          <cell r="D93">
            <v>0.1812028856691254</v>
          </cell>
        </row>
        <row r="94">
          <cell r="A94" t="str">
            <v>Vitacura</v>
          </cell>
          <cell r="B94">
            <v>-70.572757999999993</v>
          </cell>
          <cell r="C94">
            <v>-33.379278999999997</v>
          </cell>
          <cell r="D94">
            <v>0.16162743589743589</v>
          </cell>
        </row>
        <row r="95">
          <cell r="A95" t="str">
            <v>Machalí</v>
          </cell>
          <cell r="B95">
            <v>-70.665042</v>
          </cell>
          <cell r="C95">
            <v>-34.181649</v>
          </cell>
          <cell r="D95">
            <v>0.168533759483667</v>
          </cell>
        </row>
        <row r="96">
          <cell r="A96" t="str">
            <v>Rancagua</v>
          </cell>
          <cell r="B96">
            <v>-70.738024999999993</v>
          </cell>
          <cell r="C96">
            <v>-34.168193000000002</v>
          </cell>
          <cell r="D96">
            <v>0.16936762881981035</v>
          </cell>
        </row>
        <row r="97">
          <cell r="A97" t="str">
            <v>Rengo</v>
          </cell>
          <cell r="B97">
            <v>-70.856038999999996</v>
          </cell>
          <cell r="C97">
            <v>-34.402704</v>
          </cell>
          <cell r="D97">
            <v>0.16712797883737265</v>
          </cell>
        </row>
        <row r="98">
          <cell r="A98" t="str">
            <v>Alto Hospicio</v>
          </cell>
          <cell r="B98">
            <v>-70.091562999999994</v>
          </cell>
          <cell r="C98">
            <v>-20.269311999999999</v>
          </cell>
          <cell r="D98">
            <v>0.19513161872146118</v>
          </cell>
        </row>
        <row r="99">
          <cell r="A99" t="str">
            <v>Iquique</v>
          </cell>
          <cell r="B99">
            <v>-70.135155999999995</v>
          </cell>
          <cell r="C99">
            <v>-20.237683000000001</v>
          </cell>
          <cell r="D99">
            <v>0.1650418381629786</v>
          </cell>
        </row>
        <row r="100">
          <cell r="A100" t="str">
            <v>Calera</v>
          </cell>
          <cell r="B100">
            <v>-71.201430000000002</v>
          </cell>
          <cell r="C100">
            <v>-32.785381000000001</v>
          </cell>
          <cell r="D100">
            <v>0.16765857622058308</v>
          </cell>
        </row>
        <row r="101">
          <cell r="A101" t="str">
            <v>Cartagena</v>
          </cell>
          <cell r="B101">
            <v>-71.590618000000006</v>
          </cell>
          <cell r="C101">
            <v>-33.543607000000002</v>
          </cell>
          <cell r="D101">
            <v>0.15871102827537759</v>
          </cell>
        </row>
        <row r="102">
          <cell r="A102" t="str">
            <v>Casablanca</v>
          </cell>
          <cell r="B102">
            <v>-71.405850999999998</v>
          </cell>
          <cell r="C102">
            <v>-33.316512000000003</v>
          </cell>
          <cell r="D102">
            <v>0.16914460440814891</v>
          </cell>
        </row>
        <row r="103">
          <cell r="A103" t="str">
            <v>Concón</v>
          </cell>
          <cell r="B103">
            <v>-71.510214000000005</v>
          </cell>
          <cell r="C103">
            <v>-32.934032000000002</v>
          </cell>
          <cell r="D103">
            <v>0.15321488768879521</v>
          </cell>
        </row>
        <row r="104">
          <cell r="A104" t="str">
            <v>Hijuelas</v>
          </cell>
          <cell r="B104">
            <v>-71.143645000000006</v>
          </cell>
          <cell r="C104">
            <v>-32.808658000000001</v>
          </cell>
          <cell r="D104">
            <v>0.16819851422550053</v>
          </cell>
        </row>
        <row r="105">
          <cell r="A105" t="str">
            <v>La Cruz</v>
          </cell>
          <cell r="B105">
            <v>-71.231752</v>
          </cell>
          <cell r="C105">
            <v>-32.823079999999997</v>
          </cell>
          <cell r="D105">
            <v>0.1673018335089568</v>
          </cell>
        </row>
        <row r="106">
          <cell r="A106" t="str">
            <v>Limache</v>
          </cell>
          <cell r="B106">
            <v>-71.260362999999998</v>
          </cell>
          <cell r="C106">
            <v>-32.997959000000002</v>
          </cell>
          <cell r="D106">
            <v>0.16290357718651213</v>
          </cell>
        </row>
        <row r="107">
          <cell r="A107" t="str">
            <v>Los Andes</v>
          </cell>
          <cell r="B107">
            <v>-70.600404999999995</v>
          </cell>
          <cell r="C107">
            <v>-32.834370999999997</v>
          </cell>
          <cell r="D107">
            <v>0.18051673103266594</v>
          </cell>
        </row>
        <row r="108">
          <cell r="A108" t="str">
            <v>Olmue</v>
          </cell>
          <cell r="B108">
            <v>-71.177288000000004</v>
          </cell>
          <cell r="C108">
            <v>-32.993574000000002</v>
          </cell>
          <cell r="D108">
            <v>0.16223689339655775</v>
          </cell>
        </row>
        <row r="109">
          <cell r="A109" t="str">
            <v>Puchuncaví</v>
          </cell>
          <cell r="B109">
            <v>-71.410169999999994</v>
          </cell>
          <cell r="C109">
            <v>-32.717784000000002</v>
          </cell>
          <cell r="D109">
            <v>0.15455331717597473</v>
          </cell>
        </row>
        <row r="110">
          <cell r="A110" t="str">
            <v>Quillota</v>
          </cell>
          <cell r="B110">
            <v>-71.249602999999993</v>
          </cell>
          <cell r="C110">
            <v>-32.882097000000002</v>
          </cell>
          <cell r="D110">
            <v>0.16463487557077627</v>
          </cell>
        </row>
        <row r="111">
          <cell r="A111" t="str">
            <v>Quilpué</v>
          </cell>
          <cell r="B111">
            <v>-71.434325000000001</v>
          </cell>
          <cell r="C111">
            <v>-33.055100000000003</v>
          </cell>
          <cell r="D111">
            <v>0.16025293335089566</v>
          </cell>
        </row>
        <row r="112">
          <cell r="A112" t="str">
            <v>Quintero</v>
          </cell>
          <cell r="B112">
            <v>-71.521212000000006</v>
          </cell>
          <cell r="C112">
            <v>-32.789718999999998</v>
          </cell>
          <cell r="D112">
            <v>0.15655843844397613</v>
          </cell>
        </row>
        <row r="113">
          <cell r="A113" t="str">
            <v>San Antonio</v>
          </cell>
          <cell r="B113">
            <v>-71.604956000000001</v>
          </cell>
          <cell r="C113">
            <v>-33.596139000000001</v>
          </cell>
          <cell r="D113">
            <v>0.15839798647699335</v>
          </cell>
        </row>
        <row r="114">
          <cell r="A114" t="str">
            <v>San Esteban</v>
          </cell>
          <cell r="B114">
            <v>-70.574533000000002</v>
          </cell>
          <cell r="C114">
            <v>-32.804845</v>
          </cell>
          <cell r="D114">
            <v>0.17979535001756239</v>
          </cell>
        </row>
        <row r="115">
          <cell r="A115" t="str">
            <v>San Felipe</v>
          </cell>
          <cell r="B115">
            <v>-70.712010000000006</v>
          </cell>
          <cell r="C115">
            <v>-32.750188999999999</v>
          </cell>
          <cell r="D115">
            <v>0.18011509536354056</v>
          </cell>
        </row>
        <row r="116">
          <cell r="A116" t="str">
            <v>San Fernando</v>
          </cell>
          <cell r="B116">
            <v>-70.989519999999999</v>
          </cell>
          <cell r="C116">
            <v>-34.584085999999999</v>
          </cell>
          <cell r="D116">
            <v>0.16540810089567967</v>
          </cell>
        </row>
        <row r="117">
          <cell r="A117" t="str">
            <v>Santo Domingo</v>
          </cell>
          <cell r="B117">
            <v>-71.619118999999998</v>
          </cell>
          <cell r="C117">
            <v>-33.649394000000001</v>
          </cell>
          <cell r="D117">
            <v>0.15871876571829999</v>
          </cell>
        </row>
        <row r="118">
          <cell r="A118" t="str">
            <v>Valparaíso</v>
          </cell>
          <cell r="B118">
            <v>-71.610145000000003</v>
          </cell>
          <cell r="C118">
            <v>-33.058576000000002</v>
          </cell>
          <cell r="D118">
            <v>0.1554858183175272</v>
          </cell>
        </row>
        <row r="119">
          <cell r="A119" t="str">
            <v>Villa Alemana</v>
          </cell>
          <cell r="B119">
            <v>-71.371893</v>
          </cell>
          <cell r="C119">
            <v>-33.046475000000001</v>
          </cell>
          <cell r="D119">
            <v>0.16229208895328415</v>
          </cell>
        </row>
        <row r="120">
          <cell r="A120" t="str">
            <v>Viña del Mar</v>
          </cell>
          <cell r="B120">
            <v>-71.515294999999995</v>
          </cell>
          <cell r="C120">
            <v>-33.027614999999997</v>
          </cell>
          <cell r="D120">
            <v>0.1522588343870741</v>
          </cell>
        </row>
      </sheetData>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abSelected="1" zoomScale="91" zoomScaleNormal="91" workbookViewId="0">
      <selection activeCell="E9" sqref="E9"/>
    </sheetView>
  </sheetViews>
  <sheetFormatPr baseColWidth="10" defaultRowHeight="15"/>
  <cols>
    <col min="1" max="1" width="9.7109375" customWidth="1"/>
    <col min="2" max="2" width="124.140625" customWidth="1"/>
    <col min="3" max="3" width="33.42578125" customWidth="1"/>
    <col min="4" max="4" width="16.5703125" customWidth="1"/>
    <col min="5" max="5" width="53.140625" customWidth="1"/>
  </cols>
  <sheetData>
    <row r="1" spans="1:5">
      <c r="A1" s="1" t="s">
        <v>0</v>
      </c>
      <c r="B1" s="1" t="s">
        <v>1</v>
      </c>
      <c r="C1" s="1" t="s">
        <v>2</v>
      </c>
      <c r="D1" s="1" t="s">
        <v>3</v>
      </c>
      <c r="E1" s="1" t="s">
        <v>4</v>
      </c>
    </row>
    <row r="2" spans="1:5">
      <c r="A2" t="s">
        <v>5</v>
      </c>
      <c r="B2" t="s">
        <v>393</v>
      </c>
      <c r="C2" s="116" t="s">
        <v>7</v>
      </c>
      <c r="D2" t="s">
        <v>11</v>
      </c>
      <c r="E2" t="s">
        <v>402</v>
      </c>
    </row>
    <row r="3" spans="1:5">
      <c r="A3" t="s">
        <v>5</v>
      </c>
      <c r="B3" t="s">
        <v>398</v>
      </c>
      <c r="C3" s="116" t="s">
        <v>8</v>
      </c>
      <c r="D3" t="s">
        <v>10</v>
      </c>
      <c r="E3" t="s">
        <v>397</v>
      </c>
    </row>
    <row r="4" spans="1:5">
      <c r="A4" t="s">
        <v>5</v>
      </c>
      <c r="B4" t="s">
        <v>399</v>
      </c>
      <c r="C4" s="117" t="s">
        <v>394</v>
      </c>
      <c r="D4" t="s">
        <v>11</v>
      </c>
      <c r="E4" t="s">
        <v>9</v>
      </c>
    </row>
    <row r="5" spans="1:5">
      <c r="A5" t="s">
        <v>5</v>
      </c>
      <c r="B5" t="s">
        <v>6</v>
      </c>
      <c r="C5" s="117" t="s">
        <v>394</v>
      </c>
      <c r="D5" t="s">
        <v>11</v>
      </c>
      <c r="E5" t="s">
        <v>9</v>
      </c>
    </row>
    <row r="6" spans="1:5">
      <c r="A6" t="s">
        <v>5</v>
      </c>
      <c r="B6" t="s">
        <v>400</v>
      </c>
      <c r="C6" s="117" t="s">
        <v>12</v>
      </c>
      <c r="D6" t="s">
        <v>11</v>
      </c>
      <c r="E6" t="s">
        <v>13</v>
      </c>
    </row>
    <row r="7" spans="1:5">
      <c r="A7" t="s">
        <v>5</v>
      </c>
      <c r="B7" t="s">
        <v>401</v>
      </c>
      <c r="C7" s="116" t="s">
        <v>395</v>
      </c>
      <c r="D7" t="s">
        <v>396</v>
      </c>
      <c r="E7" t="s">
        <v>14</v>
      </c>
    </row>
  </sheetData>
  <hyperlinks>
    <hyperlink ref="C2" location="'Superficie uso de suelo'!A1" display="Superficie de Uso del suelo"/>
    <hyperlink ref="C3" location="'Denuncias áridos'!A1" display="Denuncias por extracción de áridos recepcionadas por la SMA"/>
    <hyperlink ref="C4" location="'Superficie sembrada '!A1" display="Superficie sembrada "/>
    <hyperlink ref="C5" location="'Superficie sembrada '!A1" display="Superficie sembrada "/>
    <hyperlink ref="C6" location="'Tierras degradadas'!A1" display="Superficie de tierras degradadas "/>
    <hyperlink ref="C7" location="'Superficie de erosión'!A1" display="Superficie de erosión actual y potencia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zoomScale="80" zoomScaleNormal="80" workbookViewId="0">
      <selection activeCell="M10" sqref="M10"/>
    </sheetView>
  </sheetViews>
  <sheetFormatPr baseColWidth="10" defaultColWidth="11.42578125" defaultRowHeight="15"/>
  <cols>
    <col min="2" max="2" width="21.5703125" customWidth="1"/>
    <col min="3" max="3" width="11.7109375" bestFit="1" customWidth="1"/>
    <col min="4" max="4" width="22.28515625" customWidth="1"/>
    <col min="5" max="5" width="18.85546875" customWidth="1"/>
    <col min="6" max="6" width="17.85546875" customWidth="1"/>
    <col min="7" max="7" width="14.42578125" customWidth="1"/>
    <col min="8" max="8" width="16.28515625" customWidth="1"/>
    <col min="9" max="9" width="13.7109375" customWidth="1"/>
    <col min="10" max="10" width="14.42578125" customWidth="1"/>
    <col min="11" max="11" width="12.7109375" bestFit="1" customWidth="1"/>
    <col min="13" max="13" width="11.7109375" bestFit="1" customWidth="1"/>
  </cols>
  <sheetData>
    <row r="1" spans="1:13">
      <c r="A1" s="2"/>
      <c r="B1" s="3" t="s">
        <v>34</v>
      </c>
      <c r="C1" s="3"/>
      <c r="D1" s="4"/>
      <c r="E1" s="4"/>
      <c r="F1" s="4"/>
      <c r="G1" s="4"/>
      <c r="H1" s="4"/>
      <c r="I1" s="4"/>
      <c r="J1" s="4"/>
      <c r="K1" s="4"/>
      <c r="L1" s="4"/>
      <c r="M1" s="4"/>
    </row>
    <row r="2" spans="1:13">
      <c r="A2" s="2"/>
      <c r="B2" s="2"/>
      <c r="C2" s="2"/>
      <c r="D2" s="2"/>
      <c r="E2" s="2"/>
      <c r="F2" s="2"/>
      <c r="G2" s="2"/>
      <c r="H2" s="2"/>
      <c r="I2" s="2"/>
      <c r="J2" s="2"/>
      <c r="K2" s="2"/>
      <c r="L2" s="2"/>
      <c r="M2" s="2"/>
    </row>
    <row r="3" spans="1:13">
      <c r="A3" s="5" t="s">
        <v>35</v>
      </c>
      <c r="B3" s="6"/>
      <c r="C3" s="7"/>
      <c r="D3" s="8"/>
      <c r="E3" s="8"/>
      <c r="F3" s="8"/>
      <c r="G3" s="8"/>
      <c r="H3" s="8"/>
      <c r="I3" s="8"/>
      <c r="J3" s="8"/>
      <c r="K3" s="8"/>
      <c r="L3" s="8"/>
      <c r="M3" s="9"/>
    </row>
    <row r="4" spans="1:13" ht="45">
      <c r="A4" s="10" t="s">
        <v>36</v>
      </c>
      <c r="B4" s="11" t="s">
        <v>23</v>
      </c>
      <c r="C4" s="11" t="s">
        <v>19</v>
      </c>
      <c r="D4" s="11" t="s">
        <v>16</v>
      </c>
      <c r="E4" s="10" t="s">
        <v>17</v>
      </c>
      <c r="F4" s="10" t="s">
        <v>21</v>
      </c>
      <c r="G4" s="11" t="s">
        <v>18</v>
      </c>
      <c r="H4" s="11" t="s">
        <v>20</v>
      </c>
      <c r="I4" s="11" t="s">
        <v>22</v>
      </c>
      <c r="J4" s="11" t="s">
        <v>24</v>
      </c>
      <c r="K4" s="11" t="s">
        <v>37</v>
      </c>
      <c r="L4" s="12" t="s">
        <v>38</v>
      </c>
      <c r="M4" s="13" t="s">
        <v>39</v>
      </c>
    </row>
    <row r="5" spans="1:13">
      <c r="A5" s="14" t="s">
        <v>25</v>
      </c>
      <c r="B5" s="15">
        <v>10577.4123430778</v>
      </c>
      <c r="C5" s="15">
        <v>12707.735701068403</v>
      </c>
      <c r="D5" s="15">
        <v>923141.59370400698</v>
      </c>
      <c r="E5" s="15">
        <v>47172.12</v>
      </c>
      <c r="F5" s="15">
        <v>23759.69</v>
      </c>
      <c r="G5" s="15">
        <v>665853.28</v>
      </c>
      <c r="H5" s="15">
        <v>7109.1276936992999</v>
      </c>
      <c r="I5" s="15">
        <v>4158.67</v>
      </c>
      <c r="J5" s="15">
        <v>0</v>
      </c>
      <c r="K5" s="14">
        <v>1694479.6294418522</v>
      </c>
      <c r="L5" s="16" t="s">
        <v>40</v>
      </c>
      <c r="M5" s="17" t="s">
        <v>41</v>
      </c>
    </row>
    <row r="6" spans="1:13">
      <c r="A6" s="14" t="s">
        <v>26</v>
      </c>
      <c r="B6" s="15">
        <v>67993.84</v>
      </c>
      <c r="C6" s="15">
        <v>6441.07</v>
      </c>
      <c r="D6" s="15">
        <v>1589373.7900000005</v>
      </c>
      <c r="E6" s="15">
        <v>62510.569999999978</v>
      </c>
      <c r="F6" s="15">
        <v>11803.970000000003</v>
      </c>
      <c r="G6" s="15">
        <v>2489891.42</v>
      </c>
      <c r="H6" s="15">
        <v>0</v>
      </c>
      <c r="I6" s="15">
        <v>789.53</v>
      </c>
      <c r="J6" s="15">
        <v>0</v>
      </c>
      <c r="K6" s="14">
        <v>4228804.1900000004</v>
      </c>
      <c r="L6" s="18" t="s">
        <v>42</v>
      </c>
      <c r="M6" s="18" t="s">
        <v>43</v>
      </c>
    </row>
    <row r="7" spans="1:13">
      <c r="A7" s="19" t="s">
        <v>44</v>
      </c>
      <c r="B7" s="20">
        <v>273150.33347573743</v>
      </c>
      <c r="C7" s="20">
        <v>6419.8619120399544</v>
      </c>
      <c r="D7" s="20">
        <v>4710223.7286768137</v>
      </c>
      <c r="E7" s="20">
        <v>14949.178188915199</v>
      </c>
      <c r="F7" s="20">
        <v>47483.439510544005</v>
      </c>
      <c r="G7" s="20">
        <v>7543701.003115328</v>
      </c>
      <c r="H7" s="20">
        <v>0</v>
      </c>
      <c r="I7" s="20">
        <v>10036.436461523363</v>
      </c>
      <c r="J7" s="20">
        <v>0</v>
      </c>
      <c r="K7" s="19">
        <v>12605963.981340902</v>
      </c>
      <c r="L7" s="21" t="s">
        <v>45</v>
      </c>
      <c r="M7" s="22" t="s">
        <v>46</v>
      </c>
    </row>
    <row r="8" spans="1:13">
      <c r="A8" s="14" t="s">
        <v>47</v>
      </c>
      <c r="B8" s="15">
        <v>46177.8</v>
      </c>
      <c r="C8" s="15">
        <v>37486.300000000003</v>
      </c>
      <c r="D8" s="15">
        <v>5262601.4000000004</v>
      </c>
      <c r="E8" s="15">
        <v>3500.6</v>
      </c>
      <c r="F8" s="15">
        <v>8919.4</v>
      </c>
      <c r="G8" s="15">
        <v>2196833.7999999998</v>
      </c>
      <c r="H8" s="15">
        <v>0</v>
      </c>
      <c r="I8" s="15">
        <v>8206.6</v>
      </c>
      <c r="J8" s="15">
        <v>0</v>
      </c>
      <c r="K8" s="14">
        <v>7563725.9000000004</v>
      </c>
      <c r="L8" s="23" t="s">
        <v>43</v>
      </c>
      <c r="M8" s="24" t="s">
        <v>48</v>
      </c>
    </row>
    <row r="9" spans="1:13">
      <c r="A9" s="14" t="s">
        <v>27</v>
      </c>
      <c r="B9" s="25">
        <v>39360.92</v>
      </c>
      <c r="C9" s="25">
        <v>161959.4500000003</v>
      </c>
      <c r="D9" s="25">
        <v>3025767.8099999959</v>
      </c>
      <c r="E9" s="25">
        <v>61646.41</v>
      </c>
      <c r="F9" s="25">
        <v>11555.149999999856</v>
      </c>
      <c r="G9" s="25">
        <v>758229.33</v>
      </c>
      <c r="H9" s="25">
        <v>398.8</v>
      </c>
      <c r="I9" s="25">
        <v>2709.8199999999997</v>
      </c>
      <c r="J9" s="25">
        <v>0</v>
      </c>
      <c r="K9" s="14">
        <v>4061627.6899999958</v>
      </c>
      <c r="L9" s="26" t="s">
        <v>41</v>
      </c>
      <c r="M9" s="24" t="s">
        <v>42</v>
      </c>
    </row>
    <row r="10" spans="1:13">
      <c r="A10" s="14" t="s">
        <v>49</v>
      </c>
      <c r="B10" s="15">
        <v>58504.800000000003</v>
      </c>
      <c r="C10" s="15">
        <v>174908.7</v>
      </c>
      <c r="D10" s="15">
        <v>514610.2</v>
      </c>
      <c r="E10" s="15">
        <v>553598.14</v>
      </c>
      <c r="F10" s="15">
        <v>9850.77</v>
      </c>
      <c r="G10" s="15">
        <v>229739.68</v>
      </c>
      <c r="H10" s="15">
        <v>52290.03</v>
      </c>
      <c r="I10" s="15">
        <v>5264.3099999999995</v>
      </c>
      <c r="J10" s="15">
        <v>0</v>
      </c>
      <c r="K10" s="14">
        <v>1598766.63</v>
      </c>
      <c r="L10" s="23" t="s">
        <v>50</v>
      </c>
      <c r="M10" s="24">
        <v>2013</v>
      </c>
    </row>
    <row r="11" spans="1:13">
      <c r="A11" s="14" t="s">
        <v>28</v>
      </c>
      <c r="B11" s="15">
        <v>134760.48000000001</v>
      </c>
      <c r="C11" s="15">
        <v>219103.02</v>
      </c>
      <c r="D11" s="15">
        <v>434837.03999999969</v>
      </c>
      <c r="E11" s="15">
        <v>373354.27999999991</v>
      </c>
      <c r="F11" s="15">
        <v>12515.450000000006</v>
      </c>
      <c r="G11" s="15">
        <v>255018.89000000013</v>
      </c>
      <c r="H11" s="15">
        <v>101345.03999999983</v>
      </c>
      <c r="I11" s="15">
        <v>8697.4699999999993</v>
      </c>
      <c r="J11" s="15">
        <v>0</v>
      </c>
      <c r="K11" s="14">
        <v>1539631.6699999995</v>
      </c>
      <c r="L11" s="23" t="s">
        <v>50</v>
      </c>
      <c r="M11" s="24">
        <v>2013</v>
      </c>
    </row>
    <row r="12" spans="1:13">
      <c r="A12" s="14" t="s">
        <v>51</v>
      </c>
      <c r="B12" s="15">
        <v>33704.06</v>
      </c>
      <c r="C12" s="15">
        <v>405304.3000000001</v>
      </c>
      <c r="D12" s="15">
        <v>326241.87999999995</v>
      </c>
      <c r="E12" s="15">
        <v>590391.15999999992</v>
      </c>
      <c r="F12" s="15">
        <v>6627.6499999999969</v>
      </c>
      <c r="G12" s="15">
        <v>56406.609999999993</v>
      </c>
      <c r="H12" s="15">
        <v>205389.28999999998</v>
      </c>
      <c r="I12" s="15">
        <v>10371.309999999998</v>
      </c>
      <c r="J12" s="15">
        <v>0</v>
      </c>
      <c r="K12" s="14">
        <v>1634436.26</v>
      </c>
      <c r="L12" s="23" t="s">
        <v>50</v>
      </c>
      <c r="M12" s="24">
        <v>2013</v>
      </c>
    </row>
    <row r="13" spans="1:13">
      <c r="A13" s="14" t="s">
        <v>29</v>
      </c>
      <c r="B13" s="15">
        <v>26602.762710262625</v>
      </c>
      <c r="C13" s="15">
        <v>619858.46830182953</v>
      </c>
      <c r="D13" s="15">
        <v>563406.1582050164</v>
      </c>
      <c r="E13" s="15">
        <v>1245083.5589651645</v>
      </c>
      <c r="F13" s="15">
        <v>2743.9551021760199</v>
      </c>
      <c r="G13" s="15">
        <v>488637.52941387898</v>
      </c>
      <c r="H13" s="15">
        <v>48362.99632872417</v>
      </c>
      <c r="I13" s="15">
        <v>36069.831211088007</v>
      </c>
      <c r="J13" s="15">
        <v>0</v>
      </c>
      <c r="K13" s="14">
        <v>3030765.2602381399</v>
      </c>
      <c r="L13" s="23" t="s">
        <v>42</v>
      </c>
      <c r="M13" s="24" t="s">
        <v>43</v>
      </c>
    </row>
    <row r="14" spans="1:13">
      <c r="A14" s="14" t="s">
        <v>52</v>
      </c>
      <c r="B14" s="15">
        <v>11236.536038602961</v>
      </c>
      <c r="C14" s="15">
        <v>387849.56111510424</v>
      </c>
      <c r="D14" s="15">
        <v>157252.808680758</v>
      </c>
      <c r="E14" s="15">
        <v>645746.47836303187</v>
      </c>
      <c r="F14" s="15">
        <v>978.25385100662038</v>
      </c>
      <c r="G14" s="15">
        <v>84322.135253224551</v>
      </c>
      <c r="H14" s="15">
        <v>12390.199660774262</v>
      </c>
      <c r="I14" s="15">
        <v>10461.974055063814</v>
      </c>
      <c r="J14" s="15">
        <v>0</v>
      </c>
      <c r="K14" s="14">
        <v>1310237.9470175663</v>
      </c>
      <c r="L14" s="26" t="s">
        <v>41</v>
      </c>
      <c r="M14" s="24" t="s">
        <v>53</v>
      </c>
    </row>
    <row r="15" spans="1:13">
      <c r="A15" s="14" t="s">
        <v>31</v>
      </c>
      <c r="B15" s="15">
        <v>30257.210131455813</v>
      </c>
      <c r="C15" s="15">
        <v>327151.01939601987</v>
      </c>
      <c r="D15" s="15">
        <v>359474.13787691604</v>
      </c>
      <c r="E15" s="15">
        <v>1524387.0266753952</v>
      </c>
      <c r="F15" s="15">
        <v>10172.841926768171</v>
      </c>
      <c r="G15" s="15">
        <v>85170.064706062782</v>
      </c>
      <c r="H15" s="15">
        <v>17746.627408122251</v>
      </c>
      <c r="I15" s="15">
        <v>44708.762006472542</v>
      </c>
      <c r="J15" s="15">
        <v>0</v>
      </c>
      <c r="K15" s="14">
        <v>2399067.6901272121</v>
      </c>
      <c r="L15" s="26" t="s">
        <v>41</v>
      </c>
      <c r="M15" s="24" t="s">
        <v>53</v>
      </c>
    </row>
    <row r="16" spans="1:13">
      <c r="A16" s="14" t="s">
        <v>54</v>
      </c>
      <c r="B16" s="15">
        <v>15917.730000000012</v>
      </c>
      <c r="C16" s="15">
        <v>782847.68000000203</v>
      </c>
      <c r="D16" s="15">
        <v>561131.70000000054</v>
      </c>
      <c r="E16" s="15">
        <v>1644081.2900000173</v>
      </c>
      <c r="F16" s="15">
        <v>19977.910000000003</v>
      </c>
      <c r="G16" s="15">
        <v>72352.659999999989</v>
      </c>
      <c r="H16" s="15">
        <v>28705.830000000009</v>
      </c>
      <c r="I16" s="15">
        <v>55333</v>
      </c>
      <c r="J16" s="15">
        <v>0</v>
      </c>
      <c r="K16" s="14">
        <v>3180347.8000000203</v>
      </c>
      <c r="L16" s="23" t="s">
        <v>55</v>
      </c>
      <c r="M16" s="24">
        <v>2014</v>
      </c>
    </row>
    <row r="17" spans="1:20">
      <c r="A17" s="14" t="s">
        <v>32</v>
      </c>
      <c r="B17" s="15">
        <v>6898.9300000000021</v>
      </c>
      <c r="C17" s="15">
        <v>22802.14000000001</v>
      </c>
      <c r="D17" s="15">
        <v>493459.23000000085</v>
      </c>
      <c r="E17" s="15">
        <v>1135171.9100000015</v>
      </c>
      <c r="F17" s="15">
        <v>12246.360000000011</v>
      </c>
      <c r="G17" s="15">
        <v>45155.82999999998</v>
      </c>
      <c r="H17" s="15">
        <v>7627.19</v>
      </c>
      <c r="I17" s="15">
        <v>111602.97</v>
      </c>
      <c r="J17" s="15">
        <v>0</v>
      </c>
      <c r="K17" s="14">
        <v>1834964.5600000024</v>
      </c>
      <c r="L17" s="23" t="s">
        <v>55</v>
      </c>
      <c r="M17" s="24">
        <v>2014</v>
      </c>
    </row>
    <row r="18" spans="1:20">
      <c r="A18" s="14" t="s">
        <v>56</v>
      </c>
      <c r="B18" s="15">
        <v>16626.999999999993</v>
      </c>
      <c r="C18" s="15">
        <v>14220.04999999999</v>
      </c>
      <c r="D18" s="15">
        <v>1098868.0300000063</v>
      </c>
      <c r="E18" s="15">
        <v>2936834.4500000025</v>
      </c>
      <c r="F18" s="15">
        <v>56643.629999999961</v>
      </c>
      <c r="G18" s="15">
        <v>243018.17000000045</v>
      </c>
      <c r="H18" s="15">
        <v>241414.16000000029</v>
      </c>
      <c r="I18" s="15">
        <v>233210.56</v>
      </c>
      <c r="J18" s="15">
        <v>0</v>
      </c>
      <c r="K18" s="14">
        <v>4840836.0500000091</v>
      </c>
      <c r="L18" s="23" t="s">
        <v>50</v>
      </c>
      <c r="M18" s="24">
        <v>2013</v>
      </c>
    </row>
    <row r="19" spans="1:20">
      <c r="A19" s="14" t="s">
        <v>33</v>
      </c>
      <c r="B19" s="15">
        <v>3119.0000000000005</v>
      </c>
      <c r="C19" s="15">
        <v>7546.199999999998</v>
      </c>
      <c r="D19" s="15">
        <v>2781462.0000000019</v>
      </c>
      <c r="E19" s="15">
        <v>4431845.0999999987</v>
      </c>
      <c r="F19" s="15">
        <v>107805.99999999999</v>
      </c>
      <c r="G19" s="15">
        <v>1391758.5000000009</v>
      </c>
      <c r="H19" s="15">
        <v>1559700.6999999997</v>
      </c>
      <c r="I19" s="15">
        <v>452818.59999999992</v>
      </c>
      <c r="J19" s="15">
        <v>0</v>
      </c>
      <c r="K19" s="14">
        <v>10736056.1</v>
      </c>
      <c r="L19" s="23" t="s">
        <v>57</v>
      </c>
      <c r="M19" s="24" t="s">
        <v>55</v>
      </c>
    </row>
    <row r="20" spans="1:20">
      <c r="A20" s="19" t="s">
        <v>58</v>
      </c>
      <c r="B20" s="20">
        <v>21831.29706189593</v>
      </c>
      <c r="C20" s="20">
        <v>43936.690651641999</v>
      </c>
      <c r="D20" s="20">
        <v>7438525.0939594023</v>
      </c>
      <c r="E20" s="20">
        <v>2760462.7825241964</v>
      </c>
      <c r="F20" s="20">
        <v>511811.55402342358</v>
      </c>
      <c r="G20" s="20">
        <v>741017.31807384687</v>
      </c>
      <c r="H20" s="20">
        <v>1183880.6142476704</v>
      </c>
      <c r="I20" s="20">
        <v>436787.17895926558</v>
      </c>
      <c r="J20" s="20">
        <v>331198.86000328918</v>
      </c>
      <c r="K20" s="19">
        <v>13469451.389504632</v>
      </c>
      <c r="L20" s="27" t="s">
        <v>59</v>
      </c>
      <c r="M20" s="28" t="s">
        <v>46</v>
      </c>
    </row>
    <row r="21" spans="1:20" ht="15.75" thickBot="1">
      <c r="A21" s="29" t="s">
        <v>60</v>
      </c>
      <c r="B21" s="30">
        <v>796720.11176103249</v>
      </c>
      <c r="C21" s="30">
        <v>3230542.2470777072</v>
      </c>
      <c r="D21" s="30">
        <v>30240376.601102915</v>
      </c>
      <c r="E21" s="30">
        <v>18030735.054716721</v>
      </c>
      <c r="F21" s="30">
        <v>854896.02441391826</v>
      </c>
      <c r="G21" s="30">
        <v>17347106.220562343</v>
      </c>
      <c r="H21" s="30">
        <v>3466360.6053389902</v>
      </c>
      <c r="I21" s="30">
        <v>1431227.0226934131</v>
      </c>
      <c r="J21" s="30">
        <v>331198.86000328918</v>
      </c>
      <c r="K21" s="30">
        <v>75729162.747670323</v>
      </c>
      <c r="L21" s="31"/>
      <c r="M21" s="31"/>
    </row>
    <row r="22" spans="1:20" ht="15.75" thickBot="1">
      <c r="A22" s="32" t="s">
        <v>61</v>
      </c>
      <c r="B22" s="33">
        <v>1.0520651263710716</v>
      </c>
      <c r="C22" s="33">
        <v>4.2659157052110537</v>
      </c>
      <c r="D22" s="33">
        <v>39.932273781850576</v>
      </c>
      <c r="E22" s="33">
        <v>23.809500066434317</v>
      </c>
      <c r="F22" s="33">
        <v>1.1288861429280987</v>
      </c>
      <c r="G22" s="33">
        <v>22.906771435415074</v>
      </c>
      <c r="H22" s="33">
        <v>4.5773127281083354</v>
      </c>
      <c r="I22" s="33">
        <v>1.8899284909068166</v>
      </c>
      <c r="J22" s="33">
        <v>0.43734652277464647</v>
      </c>
      <c r="K22" s="34">
        <v>75729162.747670338</v>
      </c>
      <c r="L22" s="31"/>
      <c r="M22" s="31"/>
    </row>
    <row r="23" spans="1:20">
      <c r="A23" s="35" t="s">
        <v>62</v>
      </c>
      <c r="B23" s="118" t="s">
        <v>63</v>
      </c>
      <c r="C23" s="118"/>
      <c r="D23" s="119"/>
      <c r="E23" s="119"/>
      <c r="F23" s="119"/>
      <c r="G23" s="119"/>
      <c r="H23" s="119"/>
      <c r="I23" s="119"/>
      <c r="J23" s="119"/>
      <c r="K23" s="119"/>
      <c r="L23" s="119"/>
      <c r="M23" s="119"/>
      <c r="N23" s="119"/>
      <c r="O23" s="119"/>
      <c r="P23" s="119"/>
      <c r="Q23" s="119"/>
      <c r="R23" s="119"/>
      <c r="S23" s="119"/>
      <c r="T23" s="119"/>
    </row>
    <row r="24" spans="1:20">
      <c r="A24" s="36" t="s">
        <v>64</v>
      </c>
      <c r="B24" s="37" t="s">
        <v>65</v>
      </c>
      <c r="C24" s="37"/>
      <c r="D24" s="37"/>
      <c r="E24" s="37"/>
      <c r="F24" s="37"/>
      <c r="G24" s="37"/>
      <c r="H24" s="37"/>
      <c r="I24" s="37"/>
      <c r="J24" s="37"/>
      <c r="K24" s="37"/>
      <c r="L24" s="37"/>
      <c r="M24" s="37"/>
      <c r="N24" s="37"/>
      <c r="O24" s="37"/>
      <c r="P24" s="37"/>
      <c r="Q24" s="37"/>
      <c r="R24" s="37"/>
      <c r="S24" s="37"/>
      <c r="T24" s="37"/>
    </row>
    <row r="26" spans="1:20" ht="14.45" customHeight="1">
      <c r="A26" s="120" t="s">
        <v>66</v>
      </c>
      <c r="B26" s="120"/>
      <c r="C26" s="120"/>
      <c r="D26" s="120"/>
      <c r="E26" s="120"/>
      <c r="F26" s="120"/>
      <c r="G26" s="120"/>
      <c r="H26" s="120"/>
      <c r="I26" s="120"/>
      <c r="J26" s="120"/>
      <c r="K26" s="120"/>
      <c r="L26" s="120"/>
      <c r="M26" s="120"/>
      <c r="N26" s="120"/>
      <c r="O26" s="120"/>
    </row>
    <row r="27" spans="1:20">
      <c r="A27" s="120"/>
      <c r="B27" s="120"/>
      <c r="C27" s="120"/>
      <c r="D27" s="120"/>
      <c r="E27" s="120"/>
      <c r="F27" s="120"/>
      <c r="G27" s="120"/>
      <c r="H27" s="120"/>
      <c r="I27" s="120"/>
      <c r="J27" s="120"/>
      <c r="K27" s="120"/>
      <c r="L27" s="120"/>
      <c r="M27" s="120"/>
      <c r="N27" s="120"/>
      <c r="O27" s="120"/>
    </row>
    <row r="28" spans="1:20">
      <c r="A28" s="120"/>
      <c r="B28" s="120"/>
      <c r="C28" s="120"/>
      <c r="D28" s="120"/>
      <c r="E28" s="120"/>
      <c r="F28" s="120"/>
      <c r="G28" s="120"/>
      <c r="H28" s="120"/>
      <c r="I28" s="120"/>
      <c r="J28" s="120"/>
      <c r="K28" s="120"/>
      <c r="L28" s="120"/>
      <c r="M28" s="120"/>
      <c r="N28" s="120"/>
      <c r="O28" s="120"/>
    </row>
    <row r="29" spans="1:20">
      <c r="A29" t="s">
        <v>67</v>
      </c>
      <c r="B29" s="2"/>
      <c r="C29" s="2"/>
      <c r="D29" s="2"/>
      <c r="E29" s="2"/>
      <c r="F29" s="2"/>
      <c r="G29" s="2"/>
      <c r="H29" s="2"/>
      <c r="I29" s="2"/>
      <c r="J29" s="2"/>
      <c r="K29" s="2"/>
      <c r="L29" s="2"/>
      <c r="M29" s="2"/>
    </row>
    <row r="30" spans="1:20">
      <c r="A30" s="2"/>
      <c r="B30" s="2"/>
      <c r="C30" s="2"/>
      <c r="D30" s="2"/>
      <c r="E30" s="2"/>
      <c r="F30" s="2"/>
      <c r="G30" s="2"/>
      <c r="H30" s="2"/>
      <c r="I30" s="2"/>
      <c r="J30" s="2"/>
      <c r="K30" s="2"/>
      <c r="L30" s="2"/>
      <c r="M30" s="2"/>
    </row>
    <row r="31" spans="1:20">
      <c r="A31" s="38" t="s">
        <v>35</v>
      </c>
      <c r="B31" s="39"/>
      <c r="C31" s="40"/>
      <c r="D31" s="40"/>
      <c r="E31" s="40"/>
      <c r="F31" s="40"/>
      <c r="G31" s="40"/>
      <c r="H31" s="40"/>
      <c r="I31" s="40"/>
      <c r="J31" s="40"/>
      <c r="K31" s="40"/>
      <c r="L31" s="40"/>
      <c r="M31" s="41"/>
      <c r="N31" s="31"/>
      <c r="O31" s="31"/>
      <c r="P31" s="31"/>
      <c r="Q31" s="31"/>
      <c r="R31" s="31"/>
      <c r="S31" s="31"/>
      <c r="T31" s="31"/>
    </row>
    <row r="32" spans="1:20" ht="45">
      <c r="A32" s="10" t="s">
        <v>36</v>
      </c>
      <c r="B32" s="11" t="s">
        <v>68</v>
      </c>
      <c r="C32" s="11" t="s">
        <v>19</v>
      </c>
      <c r="D32" s="11" t="s">
        <v>69</v>
      </c>
      <c r="E32" s="10" t="s">
        <v>70</v>
      </c>
      <c r="F32" s="10" t="s">
        <v>71</v>
      </c>
      <c r="G32" s="11" t="s">
        <v>72</v>
      </c>
      <c r="H32" s="11" t="s">
        <v>73</v>
      </c>
      <c r="I32" s="11" t="s">
        <v>74</v>
      </c>
      <c r="J32" s="11" t="s">
        <v>75</v>
      </c>
      <c r="K32" s="11" t="s">
        <v>37</v>
      </c>
      <c r="L32" s="12" t="s">
        <v>38</v>
      </c>
      <c r="M32" s="42" t="s">
        <v>39</v>
      </c>
      <c r="N32" s="31"/>
      <c r="O32" s="31"/>
      <c r="P32" s="31"/>
      <c r="Q32" s="31"/>
      <c r="R32" s="31"/>
      <c r="S32" s="31"/>
      <c r="T32" s="31"/>
    </row>
    <row r="33" spans="1:20">
      <c r="A33" s="14" t="s">
        <v>25</v>
      </c>
      <c r="B33" s="15">
        <v>1.327619597765392</v>
      </c>
      <c r="C33" s="15">
        <v>0.39336231286136569</v>
      </c>
      <c r="D33" s="15">
        <v>3.0526788931270734</v>
      </c>
      <c r="E33" s="15">
        <v>0.2616206153373658</v>
      </c>
      <c r="F33" s="15">
        <v>2.7792490924599478</v>
      </c>
      <c r="G33" s="15">
        <v>3.8384112689108503</v>
      </c>
      <c r="H33" s="15">
        <v>0.20508909784947399</v>
      </c>
      <c r="I33" s="15">
        <v>0.29056676083252236</v>
      </c>
      <c r="J33" s="15">
        <v>0</v>
      </c>
      <c r="K33" s="14">
        <v>1694479.6294418522</v>
      </c>
      <c r="L33" s="16" t="s">
        <v>40</v>
      </c>
      <c r="M33" s="17" t="s">
        <v>41</v>
      </c>
      <c r="N33" s="31"/>
      <c r="O33" s="31"/>
      <c r="P33" s="31"/>
      <c r="Q33" s="31"/>
      <c r="R33" s="31"/>
      <c r="S33" s="31"/>
      <c r="T33" s="31"/>
    </row>
    <row r="34" spans="1:20">
      <c r="A34" s="14" t="s">
        <v>26</v>
      </c>
      <c r="B34" s="15">
        <v>8.5342191060935608</v>
      </c>
      <c r="C34" s="15">
        <v>0.19938046022541511</v>
      </c>
      <c r="D34" s="15">
        <v>5.2558002533011887</v>
      </c>
      <c r="E34" s="15">
        <v>0.34668897197093262</v>
      </c>
      <c r="F34" s="15">
        <v>1.3807491979030224</v>
      </c>
      <c r="G34" s="15">
        <v>14.353353166470004</v>
      </c>
      <c r="H34" s="15">
        <v>0</v>
      </c>
      <c r="I34" s="15">
        <v>5.516455373475207E-2</v>
      </c>
      <c r="J34" s="15">
        <v>0</v>
      </c>
      <c r="K34" s="14">
        <v>4228804.1900000004</v>
      </c>
      <c r="L34" s="18" t="s">
        <v>42</v>
      </c>
      <c r="M34" s="18" t="s">
        <v>43</v>
      </c>
      <c r="N34" s="31"/>
      <c r="O34" s="31"/>
      <c r="P34" s="31"/>
      <c r="Q34" s="31"/>
      <c r="R34" s="31"/>
      <c r="S34" s="31"/>
      <c r="T34" s="31"/>
    </row>
    <row r="35" spans="1:20">
      <c r="A35" s="19" t="s">
        <v>44</v>
      </c>
      <c r="B35" s="20">
        <v>34.284352741137511</v>
      </c>
      <c r="C35" s="20">
        <v>0.19872397328489516</v>
      </c>
      <c r="D35" s="20">
        <v>15.575942690161551</v>
      </c>
      <c r="E35" s="20">
        <v>8.2909421848581785E-2</v>
      </c>
      <c r="F35" s="20">
        <v>5.5542941076485537</v>
      </c>
      <c r="G35" s="20">
        <v>43.486797781715453</v>
      </c>
      <c r="H35" s="20">
        <v>0</v>
      </c>
      <c r="I35" s="20">
        <v>0.70124699313152183</v>
      </c>
      <c r="J35" s="20">
        <v>0</v>
      </c>
      <c r="K35" s="19">
        <v>12605963.981340902</v>
      </c>
      <c r="L35" s="21" t="s">
        <v>45</v>
      </c>
      <c r="M35" s="22" t="s">
        <v>46</v>
      </c>
      <c r="N35" s="31"/>
      <c r="O35" s="31"/>
      <c r="P35" s="31"/>
      <c r="Q35" s="31"/>
      <c r="R35" s="31"/>
      <c r="S35" s="31"/>
      <c r="T35" s="31"/>
    </row>
    <row r="36" spans="1:20">
      <c r="A36" s="14" t="s">
        <v>47</v>
      </c>
      <c r="B36" s="15">
        <v>5.8</v>
      </c>
      <c r="C36" s="15">
        <v>1.2</v>
      </c>
      <c r="D36" s="15">
        <v>17.399999999999999</v>
      </c>
      <c r="E36" s="43">
        <v>0.02</v>
      </c>
      <c r="F36" s="15">
        <v>1</v>
      </c>
      <c r="G36" s="15">
        <v>12.7</v>
      </c>
      <c r="H36" s="15">
        <v>0</v>
      </c>
      <c r="I36" s="15">
        <v>0.6</v>
      </c>
      <c r="J36" s="15">
        <v>0</v>
      </c>
      <c r="K36" s="14">
        <v>7563725.9000000004</v>
      </c>
      <c r="L36" s="23" t="s">
        <v>43</v>
      </c>
      <c r="M36" s="24" t="s">
        <v>48</v>
      </c>
      <c r="N36" s="31"/>
      <c r="O36" s="31"/>
      <c r="P36" s="31"/>
      <c r="Q36" s="31"/>
      <c r="R36" s="31"/>
      <c r="S36" s="31"/>
      <c r="T36" s="31"/>
    </row>
    <row r="37" spans="1:20">
      <c r="A37" s="14" t="s">
        <v>27</v>
      </c>
      <c r="B37" s="15">
        <v>4.9403698261110147</v>
      </c>
      <c r="C37" s="15">
        <v>5.0133828197574584</v>
      </c>
      <c r="D37" s="15">
        <v>10.00572132388603</v>
      </c>
      <c r="E37" s="15">
        <v>0.34189626664096379</v>
      </c>
      <c r="F37" s="15">
        <v>1.3516439040550685</v>
      </c>
      <c r="G37" s="15">
        <v>4.3709268875130016</v>
      </c>
      <c r="H37" s="15">
        <v>1.1504861882683428E-2</v>
      </c>
      <c r="I37" s="15">
        <v>0.1893354413404251</v>
      </c>
      <c r="J37" s="15">
        <v>0</v>
      </c>
      <c r="K37" s="14">
        <v>4061627.6899999958</v>
      </c>
      <c r="L37" s="26" t="s">
        <v>41</v>
      </c>
      <c r="M37" s="24" t="s">
        <v>42</v>
      </c>
      <c r="N37" s="31"/>
      <c r="O37" s="31"/>
      <c r="P37" s="31"/>
      <c r="Q37" s="31"/>
      <c r="R37" s="31"/>
      <c r="S37" s="31"/>
      <c r="T37" s="31"/>
    </row>
    <row r="38" spans="1:20">
      <c r="A38" s="14" t="s">
        <v>49</v>
      </c>
      <c r="B38" s="15">
        <v>7.3432061192334848</v>
      </c>
      <c r="C38" s="15">
        <v>5.414221100442794</v>
      </c>
      <c r="D38" s="15">
        <v>1.7017321139487112</v>
      </c>
      <c r="E38" s="15">
        <v>3.0703026710781955</v>
      </c>
      <c r="F38" s="15">
        <v>1.1522769692084234</v>
      </c>
      <c r="G38" s="15">
        <v>1.3243689009506308</v>
      </c>
      <c r="H38" s="15">
        <v>1.5084994307707444</v>
      </c>
      <c r="I38" s="15">
        <v>0.36781795735613926</v>
      </c>
      <c r="J38" s="15">
        <v>0</v>
      </c>
      <c r="K38" s="14">
        <v>1598766.63</v>
      </c>
      <c r="L38" s="23" t="s">
        <v>50</v>
      </c>
      <c r="M38" s="24">
        <v>2013</v>
      </c>
      <c r="N38" s="31"/>
      <c r="O38" s="31"/>
      <c r="P38" s="31"/>
      <c r="Q38" s="31"/>
      <c r="R38" s="31"/>
      <c r="S38" s="31"/>
      <c r="T38" s="31"/>
    </row>
    <row r="39" spans="1:20">
      <c r="A39" s="14" t="s">
        <v>28</v>
      </c>
      <c r="B39" s="15">
        <v>16.914406704524104</v>
      </c>
      <c r="C39" s="15">
        <v>6.7822366414863264</v>
      </c>
      <c r="D39" s="15">
        <v>1.4379352669309695</v>
      </c>
      <c r="E39" s="15">
        <v>2.0706547950874188</v>
      </c>
      <c r="F39" s="15">
        <v>1.4639733537865129</v>
      </c>
      <c r="G39" s="15">
        <v>1.4700947048892468</v>
      </c>
      <c r="H39" s="15">
        <v>2.923672737449913</v>
      </c>
      <c r="I39" s="15">
        <v>0.60769324936531099</v>
      </c>
      <c r="J39" s="15">
        <v>0</v>
      </c>
      <c r="K39" s="14">
        <v>1539631.6699999995</v>
      </c>
      <c r="L39" s="23" t="s">
        <v>50</v>
      </c>
      <c r="M39" s="24">
        <v>2013</v>
      </c>
      <c r="N39" s="31"/>
      <c r="O39" s="31"/>
      <c r="P39" s="31"/>
      <c r="Q39" s="31"/>
      <c r="R39" s="31"/>
      <c r="S39" s="31"/>
      <c r="T39" s="31"/>
    </row>
    <row r="40" spans="1:20">
      <c r="A40" s="14" t="s">
        <v>51</v>
      </c>
      <c r="B40" s="15">
        <v>4.2303513495476013</v>
      </c>
      <c r="C40" s="15">
        <v>12.546014538786219</v>
      </c>
      <c r="D40" s="15">
        <v>1.0788287603141207</v>
      </c>
      <c r="E40" s="15">
        <v>3.2743599093901468</v>
      </c>
      <c r="F40" s="15">
        <v>0.77525802094396712</v>
      </c>
      <c r="G40" s="15">
        <v>0.32516437775159629</v>
      </c>
      <c r="H40" s="15">
        <v>5.9252141766108632</v>
      </c>
      <c r="I40" s="15">
        <v>0.72464464655525607</v>
      </c>
      <c r="J40" s="15">
        <v>0</v>
      </c>
      <c r="K40" s="14">
        <v>1634436.26</v>
      </c>
      <c r="L40" s="23" t="s">
        <v>50</v>
      </c>
      <c r="M40" s="24">
        <v>2013</v>
      </c>
      <c r="N40" s="31"/>
      <c r="O40" s="31"/>
      <c r="P40" s="31"/>
      <c r="Q40" s="31"/>
      <c r="R40" s="31"/>
      <c r="S40" s="31"/>
      <c r="T40" s="31"/>
    </row>
    <row r="41" spans="1:20">
      <c r="A41" s="14" t="s">
        <v>29</v>
      </c>
      <c r="B41" s="15">
        <v>3.3390349154687629</v>
      </c>
      <c r="C41" s="15">
        <v>19.187443496909623</v>
      </c>
      <c r="D41" s="15">
        <v>1.8630924000611424</v>
      </c>
      <c r="E41" s="15">
        <v>6.9053399941088864</v>
      </c>
      <c r="F41" s="15">
        <v>0.32096945404058502</v>
      </c>
      <c r="G41" s="15">
        <v>2.816824450147621</v>
      </c>
      <c r="H41" s="15">
        <v>1.3952096113207051</v>
      </c>
      <c r="I41" s="15">
        <v>2.5202033387553375</v>
      </c>
      <c r="J41" s="15">
        <v>0</v>
      </c>
      <c r="K41" s="14">
        <v>3030765.2602381399</v>
      </c>
      <c r="L41" s="23" t="s">
        <v>42</v>
      </c>
      <c r="M41" s="24" t="s">
        <v>43</v>
      </c>
      <c r="N41" s="31"/>
      <c r="O41" s="31"/>
      <c r="P41" s="31"/>
      <c r="Q41" s="31"/>
      <c r="R41" s="31"/>
      <c r="S41" s="31"/>
      <c r="T41" s="31"/>
    </row>
    <row r="42" spans="1:20">
      <c r="A42" s="14" t="s">
        <v>52</v>
      </c>
      <c r="B42" s="15">
        <v>1.4103492396804509</v>
      </c>
      <c r="C42" s="15">
        <v>12.005710851357733</v>
      </c>
      <c r="D42" s="15">
        <v>0.52000942565980723</v>
      </c>
      <c r="E42" s="15">
        <v>3.5813652433105263</v>
      </c>
      <c r="F42" s="15">
        <v>0.11442957073958453</v>
      </c>
      <c r="G42" s="15">
        <v>0.48608761704170322</v>
      </c>
      <c r="H42" s="15">
        <v>0.35744116297913475</v>
      </c>
      <c r="I42" s="15">
        <v>0.73097935472008624</v>
      </c>
      <c r="J42" s="15">
        <v>0</v>
      </c>
      <c r="K42" s="14">
        <v>1310237.9470175663</v>
      </c>
      <c r="L42" s="26" t="s">
        <v>41</v>
      </c>
      <c r="M42" s="24" t="s">
        <v>53</v>
      </c>
      <c r="N42" s="31"/>
      <c r="O42" s="31"/>
      <c r="P42" s="31"/>
      <c r="Q42" s="31"/>
      <c r="R42" s="31"/>
      <c r="S42" s="31"/>
      <c r="T42" s="31"/>
    </row>
    <row r="43" spans="1:20">
      <c r="A43" s="14" t="s">
        <v>31</v>
      </c>
      <c r="B43" s="15">
        <v>3.797721393599153</v>
      </c>
      <c r="C43" s="15">
        <v>10.126814459459709</v>
      </c>
      <c r="D43" s="15">
        <v>1.1887224243887407</v>
      </c>
      <c r="E43" s="15">
        <v>8.4543809337192037</v>
      </c>
      <c r="F43" s="15">
        <v>1.189950781879265</v>
      </c>
      <c r="G43" s="15">
        <v>0.49097563376366882</v>
      </c>
      <c r="H43" s="15">
        <v>0.51196714446813107</v>
      </c>
      <c r="I43" s="15">
        <v>3.1238064470258209</v>
      </c>
      <c r="J43" s="15">
        <v>0</v>
      </c>
      <c r="K43" s="14">
        <v>2399067.6901272121</v>
      </c>
      <c r="L43" s="26" t="s">
        <v>41</v>
      </c>
      <c r="M43" s="24" t="s">
        <v>53</v>
      </c>
      <c r="N43" s="31"/>
      <c r="O43" s="31"/>
      <c r="P43" s="31"/>
      <c r="Q43" s="31"/>
      <c r="R43" s="31"/>
      <c r="S43" s="31"/>
      <c r="T43" s="31"/>
    </row>
    <row r="44" spans="1:20">
      <c r="A44" s="14" t="s">
        <v>54</v>
      </c>
      <c r="B44" s="15">
        <v>1.9979073911936545</v>
      </c>
      <c r="C44" s="15">
        <v>24.232702132533714</v>
      </c>
      <c r="D44" s="15">
        <v>1.8555711372309274</v>
      </c>
      <c r="E44" s="15">
        <v>9.1182155636518907</v>
      </c>
      <c r="F44" s="15">
        <v>2.3368818463854759</v>
      </c>
      <c r="G44" s="15">
        <v>0.41708777867652047</v>
      </c>
      <c r="H44" s="15">
        <v>0.82812590114792006</v>
      </c>
      <c r="I44" s="15">
        <v>3.8661232021646246</v>
      </c>
      <c r="J44" s="15">
        <v>0</v>
      </c>
      <c r="K44" s="14">
        <v>3180347.8000000203</v>
      </c>
      <c r="L44" s="23" t="s">
        <v>55</v>
      </c>
      <c r="M44" s="24">
        <v>2014</v>
      </c>
      <c r="N44" s="31"/>
      <c r="O44" s="31"/>
      <c r="P44" s="31"/>
      <c r="Q44" s="31"/>
      <c r="R44" s="31"/>
      <c r="S44" s="31"/>
      <c r="T44" s="31"/>
    </row>
    <row r="45" spans="1:20">
      <c r="A45" s="14" t="s">
        <v>32</v>
      </c>
      <c r="B45" s="15">
        <v>0.86591638621384037</v>
      </c>
      <c r="C45" s="15">
        <v>0.70583011321478406</v>
      </c>
      <c r="D45" s="15">
        <v>1.6317893011358979</v>
      </c>
      <c r="E45" s="15">
        <v>6.2957605807814705</v>
      </c>
      <c r="F45" s="15">
        <v>1.4324970113641147</v>
      </c>
      <c r="G45" s="15">
        <v>0.26030756614884071</v>
      </c>
      <c r="H45" s="15">
        <v>0.22003452232443382</v>
      </c>
      <c r="I45" s="15">
        <v>7.7977126081629864</v>
      </c>
      <c r="J45" s="15">
        <v>0</v>
      </c>
      <c r="K45" s="14">
        <v>1834964.5600000024</v>
      </c>
      <c r="L45" s="23" t="s">
        <v>55</v>
      </c>
      <c r="M45" s="24">
        <v>2014</v>
      </c>
      <c r="N45" s="31"/>
      <c r="O45" s="31"/>
      <c r="P45" s="31"/>
      <c r="Q45" s="31"/>
      <c r="R45" s="31"/>
      <c r="S45" s="31"/>
      <c r="T45" s="31"/>
    </row>
    <row r="46" spans="1:20">
      <c r="A46" s="14" t="s">
        <v>56</v>
      </c>
      <c r="B46" s="15">
        <v>2.0869311260699139</v>
      </c>
      <c r="C46" s="15">
        <v>0.4401753300970821</v>
      </c>
      <c r="D46" s="15">
        <v>3.6337775964070791</v>
      </c>
      <c r="E46" s="15">
        <v>16.28793524550041</v>
      </c>
      <c r="F46" s="15">
        <v>6.6257917199734919</v>
      </c>
      <c r="G46" s="15">
        <v>1.4009147514871361</v>
      </c>
      <c r="H46" s="15">
        <v>6.9644848729288906</v>
      </c>
      <c r="I46" s="15">
        <v>16.294449189557863</v>
      </c>
      <c r="J46" s="15">
        <v>0</v>
      </c>
      <c r="K46" s="14">
        <v>4840836.0500000091</v>
      </c>
      <c r="L46" s="23" t="s">
        <v>50</v>
      </c>
      <c r="M46" s="24">
        <v>2013</v>
      </c>
      <c r="N46" s="31"/>
      <c r="O46" s="31"/>
      <c r="P46" s="31"/>
      <c r="Q46" s="31"/>
      <c r="R46" s="31"/>
      <c r="S46" s="31"/>
      <c r="T46" s="31"/>
    </row>
    <row r="47" spans="1:20">
      <c r="A47" s="14" t="s">
        <v>33</v>
      </c>
      <c r="B47" s="15">
        <v>0.39148001336453148</v>
      </c>
      <c r="C47" s="15">
        <v>0.2335892683906598</v>
      </c>
      <c r="D47" s="15">
        <v>9.1978418016743788</v>
      </c>
      <c r="E47" s="15">
        <v>24.579392279632312</v>
      </c>
      <c r="F47" s="15">
        <v>12.610422428143512</v>
      </c>
      <c r="G47" s="15">
        <v>8.023000968024764</v>
      </c>
      <c r="H47" s="15">
        <v>44.995338846099941</v>
      </c>
      <c r="I47" s="15">
        <v>31.638488710745882</v>
      </c>
      <c r="J47" s="15">
        <v>0</v>
      </c>
      <c r="K47" s="14">
        <v>10736056.1</v>
      </c>
      <c r="L47" s="23" t="s">
        <v>57</v>
      </c>
      <c r="M47" s="24" t="s">
        <v>55</v>
      </c>
      <c r="N47" s="31"/>
      <c r="O47" s="31"/>
      <c r="P47" s="31"/>
      <c r="Q47" s="31"/>
      <c r="R47" s="31"/>
      <c r="S47" s="31"/>
      <c r="T47" s="31"/>
    </row>
    <row r="48" spans="1:20">
      <c r="A48" s="19" t="s">
        <v>58</v>
      </c>
      <c r="B48" s="20">
        <v>2.7401463499698862</v>
      </c>
      <c r="C48" s="20">
        <v>1.360040739024118</v>
      </c>
      <c r="D48" s="20">
        <v>24.597990931396364</v>
      </c>
      <c r="E48" s="20">
        <v>15.309762880698962</v>
      </c>
      <c r="F48" s="20">
        <v>59.868280984731527</v>
      </c>
      <c r="G48" s="20">
        <v>4.271705658869398</v>
      </c>
      <c r="H48" s="20">
        <v>34.153417634167162</v>
      </c>
      <c r="I48" s="20">
        <v>30.518371441679449</v>
      </c>
      <c r="J48" s="20">
        <v>100</v>
      </c>
      <c r="K48" s="19">
        <v>13469451.389504632</v>
      </c>
      <c r="L48" s="27" t="s">
        <v>59</v>
      </c>
      <c r="M48" s="28" t="s">
        <v>46</v>
      </c>
      <c r="N48" s="31"/>
      <c r="O48" s="31"/>
      <c r="P48" s="31"/>
      <c r="Q48" s="31"/>
      <c r="R48" s="31"/>
      <c r="S48" s="31"/>
      <c r="T48" s="31"/>
    </row>
    <row r="49" spans="1:20" ht="15.75" thickBot="1">
      <c r="A49" s="29" t="s">
        <v>60</v>
      </c>
      <c r="B49" s="30">
        <v>100.00401225997285</v>
      </c>
      <c r="C49" s="30">
        <v>100.03962823783189</v>
      </c>
      <c r="D49" s="30">
        <v>99.997434319623977</v>
      </c>
      <c r="E49" s="30">
        <v>100.00058537275726</v>
      </c>
      <c r="F49" s="30">
        <v>99.956668443263055</v>
      </c>
      <c r="G49" s="30">
        <v>100.03602151236042</v>
      </c>
      <c r="H49" s="30">
        <v>100</v>
      </c>
      <c r="I49" s="30">
        <v>100.02660389512798</v>
      </c>
      <c r="J49" s="30">
        <v>100</v>
      </c>
      <c r="K49" s="30">
        <v>75729162.747670323</v>
      </c>
      <c r="L49" s="31"/>
      <c r="M49" s="31"/>
      <c r="N49" s="31"/>
      <c r="O49" s="31"/>
      <c r="P49" s="31"/>
      <c r="Q49" s="31"/>
      <c r="R49" s="31"/>
      <c r="S49" s="31"/>
      <c r="T49" s="31"/>
    </row>
    <row r="50" spans="1:20" ht="15.75" thickBot="1">
      <c r="A50" s="32" t="s">
        <v>61</v>
      </c>
      <c r="B50" s="33">
        <v>1.0520651263710716</v>
      </c>
      <c r="C50" s="33">
        <v>4.2659157052110537</v>
      </c>
      <c r="D50" s="33">
        <v>39.932273781850576</v>
      </c>
      <c r="E50" s="33">
        <v>23.809500066434317</v>
      </c>
      <c r="F50" s="33">
        <v>1.1288861429280987</v>
      </c>
      <c r="G50" s="33">
        <v>22.906771435415074</v>
      </c>
      <c r="H50" s="33">
        <v>4.5773127281083354</v>
      </c>
      <c r="I50" s="33">
        <v>1.8899284909068166</v>
      </c>
      <c r="J50" s="33">
        <v>0.43734652277464647</v>
      </c>
      <c r="K50" s="34">
        <v>75729162.747670338</v>
      </c>
      <c r="L50" s="31"/>
      <c r="M50" s="31"/>
      <c r="N50" s="31"/>
      <c r="O50" s="31"/>
      <c r="P50" s="31"/>
      <c r="Q50" s="31"/>
      <c r="R50" s="31"/>
      <c r="S50" s="31"/>
      <c r="T50" s="31"/>
    </row>
    <row r="51" spans="1:20">
      <c r="A51" s="35" t="s">
        <v>62</v>
      </c>
      <c r="B51" s="118" t="s">
        <v>63</v>
      </c>
      <c r="C51" s="118"/>
      <c r="D51" s="119"/>
      <c r="E51" s="119"/>
      <c r="F51" s="119"/>
      <c r="G51" s="119"/>
      <c r="H51" s="119"/>
      <c r="I51" s="119"/>
      <c r="J51" s="119"/>
      <c r="K51" s="119"/>
      <c r="L51" s="119"/>
      <c r="M51" s="119"/>
      <c r="N51" s="119"/>
      <c r="O51" s="119"/>
      <c r="P51" s="119"/>
      <c r="Q51" s="119"/>
      <c r="R51" s="119"/>
      <c r="S51" s="119"/>
      <c r="T51" s="119"/>
    </row>
    <row r="52" spans="1:20">
      <c r="A52" s="36" t="s">
        <v>64</v>
      </c>
      <c r="B52" s="37" t="s">
        <v>65</v>
      </c>
      <c r="C52" s="37"/>
      <c r="D52" s="37"/>
      <c r="E52" s="37"/>
      <c r="F52" s="37"/>
      <c r="G52" s="37"/>
      <c r="H52" s="37"/>
      <c r="I52" s="37"/>
      <c r="J52" s="37"/>
      <c r="K52" s="37"/>
      <c r="L52" s="37"/>
      <c r="M52" s="37"/>
      <c r="N52" s="37"/>
      <c r="O52" s="37"/>
      <c r="P52" s="37"/>
      <c r="Q52" s="37"/>
      <c r="R52" s="37"/>
      <c r="S52" s="37"/>
      <c r="T52" s="37"/>
    </row>
    <row r="54" spans="1:20">
      <c r="A54" s="120" t="s">
        <v>66</v>
      </c>
      <c r="B54" s="120"/>
      <c r="C54" s="120"/>
      <c r="D54" s="120"/>
      <c r="E54" s="120"/>
      <c r="F54" s="120"/>
      <c r="G54" s="120"/>
      <c r="H54" s="120"/>
      <c r="I54" s="120"/>
      <c r="J54" s="120"/>
      <c r="K54" s="120"/>
      <c r="L54" s="120"/>
      <c r="M54" s="120"/>
      <c r="N54" s="120"/>
      <c r="O54" s="120"/>
    </row>
    <row r="55" spans="1:20">
      <c r="A55" s="120"/>
      <c r="B55" s="120"/>
      <c r="C55" s="120"/>
      <c r="D55" s="120"/>
      <c r="E55" s="120"/>
      <c r="F55" s="120"/>
      <c r="G55" s="120"/>
      <c r="H55" s="120"/>
      <c r="I55" s="120"/>
      <c r="J55" s="120"/>
      <c r="K55" s="120"/>
      <c r="L55" s="120"/>
      <c r="M55" s="120"/>
      <c r="N55" s="120"/>
      <c r="O55" s="120"/>
    </row>
    <row r="56" spans="1:20">
      <c r="A56" s="120"/>
      <c r="B56" s="120"/>
      <c r="C56" s="120"/>
      <c r="D56" s="120"/>
      <c r="E56" s="120"/>
      <c r="F56" s="120"/>
      <c r="G56" s="120"/>
      <c r="H56" s="120"/>
      <c r="I56" s="120"/>
      <c r="J56" s="120"/>
      <c r="K56" s="120"/>
      <c r="L56" s="120"/>
      <c r="M56" s="120"/>
      <c r="N56" s="120"/>
      <c r="O56" s="120"/>
    </row>
  </sheetData>
  <mergeCells count="4">
    <mergeCell ref="B23:T23"/>
    <mergeCell ref="A26:O28"/>
    <mergeCell ref="B51:T51"/>
    <mergeCell ref="A54:O5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Z256"/>
  <sheetViews>
    <sheetView workbookViewId="0">
      <selection activeCell="S18" sqref="S18"/>
    </sheetView>
  </sheetViews>
  <sheetFormatPr baseColWidth="10" defaultColWidth="11.42578125" defaultRowHeight="12.75"/>
  <cols>
    <col min="1" max="1" width="14" style="78" customWidth="1"/>
    <col min="2" max="2" width="21" style="78" customWidth="1"/>
    <col min="3" max="3" width="15.7109375" style="78" customWidth="1"/>
    <col min="4" max="4" width="10" style="78" customWidth="1"/>
    <col min="5" max="5" width="12" style="78" customWidth="1"/>
    <col min="6" max="6" width="15.28515625" style="78" customWidth="1"/>
    <col min="7" max="8" width="9.7109375" style="78" customWidth="1"/>
    <col min="9" max="9" width="10.85546875" style="78" customWidth="1"/>
    <col min="10" max="10" width="10.7109375" style="78" customWidth="1"/>
    <col min="11" max="12" width="9.7109375" style="78" customWidth="1"/>
    <col min="13" max="13" width="14.140625" style="78" customWidth="1"/>
    <col min="14" max="14" width="10" style="78" customWidth="1"/>
    <col min="15" max="15" width="11.42578125" style="78"/>
    <col min="16" max="16" width="10.140625" style="78" customWidth="1"/>
    <col min="17" max="17" width="8" style="78" bestFit="1" customWidth="1"/>
    <col min="18" max="18" width="10.7109375" style="78" bestFit="1" customWidth="1"/>
    <col min="19" max="19" width="23.28515625" style="78" bestFit="1" customWidth="1"/>
    <col min="20" max="20" width="12.5703125" style="78" customWidth="1"/>
    <col min="21" max="21" width="12" style="78" bestFit="1" customWidth="1"/>
    <col min="22" max="22" width="13.28515625" style="78" bestFit="1" customWidth="1"/>
    <col min="23" max="23" width="14.7109375" style="78" bestFit="1" customWidth="1"/>
    <col min="24" max="24" width="12.7109375" style="78" bestFit="1" customWidth="1"/>
    <col min="25" max="25" width="14.7109375" style="78" bestFit="1" customWidth="1"/>
    <col min="26" max="26" width="13.85546875" style="78" bestFit="1" customWidth="1"/>
    <col min="27" max="27" width="13.7109375" style="78" bestFit="1" customWidth="1"/>
    <col min="28" max="28" width="14.28515625" style="78" bestFit="1" customWidth="1"/>
    <col min="29" max="29" width="17.140625" style="78" bestFit="1" customWidth="1"/>
    <col min="30" max="30" width="16.28515625" style="78" bestFit="1" customWidth="1"/>
    <col min="31" max="31" width="14.7109375" style="78" bestFit="1" customWidth="1"/>
    <col min="32" max="32" width="14.28515625" style="78" bestFit="1" customWidth="1"/>
    <col min="33" max="33" width="12.28515625" style="78" bestFit="1" customWidth="1"/>
    <col min="34" max="34" width="13.42578125" style="78" bestFit="1" customWidth="1"/>
    <col min="35" max="35" width="13.28515625" style="78" bestFit="1" customWidth="1"/>
    <col min="36" max="36" width="13.7109375" style="78" bestFit="1" customWidth="1"/>
    <col min="37" max="37" width="17.140625" style="78" bestFit="1" customWidth="1"/>
    <col min="38" max="38" width="16.28515625" style="78" bestFit="1" customWidth="1"/>
    <col min="39" max="39" width="14.7109375" style="78" bestFit="1" customWidth="1"/>
    <col min="40" max="40" width="14.28515625" style="78" bestFit="1" customWidth="1"/>
    <col min="41" max="41" width="12.28515625" style="78" bestFit="1" customWidth="1"/>
    <col min="42" max="42" width="13.42578125" style="78" bestFit="1" customWidth="1"/>
    <col min="43" max="43" width="13.28515625" style="78" bestFit="1" customWidth="1"/>
    <col min="44" max="44" width="13.7109375" style="78" bestFit="1" customWidth="1"/>
    <col min="45" max="45" width="17.28515625" style="78" bestFit="1" customWidth="1"/>
    <col min="46" max="46" width="19.140625" style="78" bestFit="1" customWidth="1"/>
    <col min="47" max="47" width="7" style="78" bestFit="1" customWidth="1"/>
    <col min="48" max="50" width="12" style="78" bestFit="1" customWidth="1"/>
    <col min="51" max="51" width="9.7109375" style="78" bestFit="1" customWidth="1"/>
    <col min="52" max="52" width="11" style="78" bestFit="1" customWidth="1"/>
    <col min="53" max="53" width="10" style="78" bestFit="1" customWidth="1"/>
    <col min="54" max="54" width="12" style="78" bestFit="1" customWidth="1"/>
    <col min="55" max="55" width="7.5703125" style="78" bestFit="1" customWidth="1"/>
    <col min="56" max="58" width="12" style="78" bestFit="1" customWidth="1"/>
    <col min="59" max="59" width="13" style="78" bestFit="1" customWidth="1"/>
    <col min="60" max="60" width="23.28515625" style="78" bestFit="1" customWidth="1"/>
    <col min="61" max="63" width="12" style="78" bestFit="1" customWidth="1"/>
    <col min="64" max="64" width="13.42578125" style="78" bestFit="1" customWidth="1"/>
    <col min="65" max="65" width="13.28515625" style="78" bestFit="1" customWidth="1"/>
    <col min="66" max="66" width="12" style="78" bestFit="1" customWidth="1"/>
    <col min="67" max="67" width="10.7109375" style="78" bestFit="1" customWidth="1"/>
    <col min="68" max="68" width="10.42578125" style="78" bestFit="1" customWidth="1"/>
    <col min="69" max="69" width="10.7109375" style="78" bestFit="1" customWidth="1"/>
    <col min="70" max="70" width="9.7109375" style="78" bestFit="1" customWidth="1"/>
    <col min="71" max="71" width="12.42578125" style="78" bestFit="1" customWidth="1"/>
    <col min="72" max="72" width="18.28515625" style="78" bestFit="1" customWidth="1"/>
    <col min="73" max="73" width="18" style="78" bestFit="1" customWidth="1"/>
    <col min="74" max="74" width="17.42578125" style="78" bestFit="1" customWidth="1"/>
    <col min="75" max="75" width="12.7109375" style="78" bestFit="1" customWidth="1"/>
    <col min="76" max="76" width="14.7109375" style="78" bestFit="1" customWidth="1"/>
    <col min="77" max="77" width="14.28515625" style="78" bestFit="1" customWidth="1"/>
    <col min="78" max="78" width="13.7109375" style="78" bestFit="1" customWidth="1"/>
    <col min="79" max="79" width="15.5703125" style="78" bestFit="1" customWidth="1"/>
    <col min="80" max="81" width="17.5703125" style="78" bestFit="1" customWidth="1"/>
    <col min="82" max="82" width="17.28515625" style="78" bestFit="1" customWidth="1"/>
    <col min="83" max="83" width="17.5703125" style="78" bestFit="1" customWidth="1"/>
    <col min="84" max="84" width="16.7109375" style="78" bestFit="1" customWidth="1"/>
    <col min="85" max="86" width="12" style="78" bestFit="1" customWidth="1"/>
    <col min="87" max="87" width="6" style="78" bestFit="1" customWidth="1"/>
    <col min="88" max="88" width="12" style="78" bestFit="1" customWidth="1"/>
    <col min="89" max="89" width="6.85546875" style="78" bestFit="1" customWidth="1"/>
    <col min="90" max="90" width="7" style="78" bestFit="1" customWidth="1"/>
    <col min="91" max="91" width="6" style="78" bestFit="1" customWidth="1"/>
    <col min="92" max="93" width="12" style="78" bestFit="1" customWidth="1"/>
    <col min="94" max="94" width="12.28515625" style="78" bestFit="1" customWidth="1"/>
    <col min="95" max="95" width="12" style="78" bestFit="1" customWidth="1"/>
    <col min="96" max="96" width="9" style="78" bestFit="1" customWidth="1"/>
    <col min="97" max="97" width="15.7109375" style="78" bestFit="1" customWidth="1"/>
    <col min="98" max="98" width="17.7109375" style="78" bestFit="1" customWidth="1"/>
    <col min="99" max="102" width="12" style="78" bestFit="1" customWidth="1"/>
    <col min="103" max="103" width="10.5703125" style="78" bestFit="1" customWidth="1"/>
    <col min="104" max="104" width="12" style="78" bestFit="1" customWidth="1"/>
    <col min="105" max="255" width="11.42578125" style="78"/>
    <col min="256" max="256" width="6.140625" style="78" customWidth="1"/>
    <col min="257" max="257" width="21" style="78" customWidth="1"/>
    <col min="258" max="258" width="11.5703125" style="78" customWidth="1"/>
    <col min="259" max="259" width="10" style="78" customWidth="1"/>
    <col min="260" max="260" width="12" style="78" customWidth="1"/>
    <col min="261" max="261" width="15.28515625" style="78" customWidth="1"/>
    <col min="262" max="263" width="9.7109375" style="78" customWidth="1"/>
    <col min="264" max="264" width="10.85546875" style="78" customWidth="1"/>
    <col min="265" max="265" width="10.7109375" style="78" customWidth="1"/>
    <col min="266" max="268" width="9.7109375" style="78" customWidth="1"/>
    <col min="269" max="511" width="11.42578125" style="78"/>
    <col min="512" max="512" width="6.140625" style="78" customWidth="1"/>
    <col min="513" max="513" width="21" style="78" customWidth="1"/>
    <col min="514" max="514" width="11.5703125" style="78" customWidth="1"/>
    <col min="515" max="515" width="10" style="78" customWidth="1"/>
    <col min="516" max="516" width="12" style="78" customWidth="1"/>
    <col min="517" max="517" width="15.28515625" style="78" customWidth="1"/>
    <col min="518" max="519" width="9.7109375" style="78" customWidth="1"/>
    <col min="520" max="520" width="10.85546875" style="78" customWidth="1"/>
    <col min="521" max="521" width="10.7109375" style="78" customWidth="1"/>
    <col min="522" max="524" width="9.7109375" style="78" customWidth="1"/>
    <col min="525" max="767" width="11.42578125" style="78"/>
    <col min="768" max="768" width="6.140625" style="78" customWidth="1"/>
    <col min="769" max="769" width="21" style="78" customWidth="1"/>
    <col min="770" max="770" width="11.5703125" style="78" customWidth="1"/>
    <col min="771" max="771" width="10" style="78" customWidth="1"/>
    <col min="772" max="772" width="12" style="78" customWidth="1"/>
    <col min="773" max="773" width="15.28515625" style="78" customWidth="1"/>
    <col min="774" max="775" width="9.7109375" style="78" customWidth="1"/>
    <col min="776" max="776" width="10.85546875" style="78" customWidth="1"/>
    <col min="777" max="777" width="10.7109375" style="78" customWidth="1"/>
    <col min="778" max="780" width="9.7109375" style="78" customWidth="1"/>
    <col min="781" max="1023" width="11.42578125" style="78"/>
    <col min="1024" max="1024" width="6.140625" style="78" customWidth="1"/>
    <col min="1025" max="1025" width="21" style="78" customWidth="1"/>
    <col min="1026" max="1026" width="11.5703125" style="78" customWidth="1"/>
    <col min="1027" max="1027" width="10" style="78" customWidth="1"/>
    <col min="1028" max="1028" width="12" style="78" customWidth="1"/>
    <col min="1029" max="1029" width="15.28515625" style="78" customWidth="1"/>
    <col min="1030" max="1031" width="9.7109375" style="78" customWidth="1"/>
    <col min="1032" max="1032" width="10.85546875" style="78" customWidth="1"/>
    <col min="1033" max="1033" width="10.7109375" style="78" customWidth="1"/>
    <col min="1034" max="1036" width="9.7109375" style="78" customWidth="1"/>
    <col min="1037" max="1279" width="11.42578125" style="78"/>
    <col min="1280" max="1280" width="6.140625" style="78" customWidth="1"/>
    <col min="1281" max="1281" width="21" style="78" customWidth="1"/>
    <col min="1282" max="1282" width="11.5703125" style="78" customWidth="1"/>
    <col min="1283" max="1283" width="10" style="78" customWidth="1"/>
    <col min="1284" max="1284" width="12" style="78" customWidth="1"/>
    <col min="1285" max="1285" width="15.28515625" style="78" customWidth="1"/>
    <col min="1286" max="1287" width="9.7109375" style="78" customWidth="1"/>
    <col min="1288" max="1288" width="10.85546875" style="78" customWidth="1"/>
    <col min="1289" max="1289" width="10.7109375" style="78" customWidth="1"/>
    <col min="1290" max="1292" width="9.7109375" style="78" customWidth="1"/>
    <col min="1293" max="1535" width="11.42578125" style="78"/>
    <col min="1536" max="1536" width="6.140625" style="78" customWidth="1"/>
    <col min="1537" max="1537" width="21" style="78" customWidth="1"/>
    <col min="1538" max="1538" width="11.5703125" style="78" customWidth="1"/>
    <col min="1539" max="1539" width="10" style="78" customWidth="1"/>
    <col min="1540" max="1540" width="12" style="78" customWidth="1"/>
    <col min="1541" max="1541" width="15.28515625" style="78" customWidth="1"/>
    <col min="1542" max="1543" width="9.7109375" style="78" customWidth="1"/>
    <col min="1544" max="1544" width="10.85546875" style="78" customWidth="1"/>
    <col min="1545" max="1545" width="10.7109375" style="78" customWidth="1"/>
    <col min="1546" max="1548" width="9.7109375" style="78" customWidth="1"/>
    <col min="1549" max="1791" width="11.42578125" style="78"/>
    <col min="1792" max="1792" width="6.140625" style="78" customWidth="1"/>
    <col min="1793" max="1793" width="21" style="78" customWidth="1"/>
    <col min="1794" max="1794" width="11.5703125" style="78" customWidth="1"/>
    <col min="1795" max="1795" width="10" style="78" customWidth="1"/>
    <col min="1796" max="1796" width="12" style="78" customWidth="1"/>
    <col min="1797" max="1797" width="15.28515625" style="78" customWidth="1"/>
    <col min="1798" max="1799" width="9.7109375" style="78" customWidth="1"/>
    <col min="1800" max="1800" width="10.85546875" style="78" customWidth="1"/>
    <col min="1801" max="1801" width="10.7109375" style="78" customWidth="1"/>
    <col min="1802" max="1804" width="9.7109375" style="78" customWidth="1"/>
    <col min="1805" max="2047" width="11.42578125" style="78"/>
    <col min="2048" max="2048" width="6.140625" style="78" customWidth="1"/>
    <col min="2049" max="2049" width="21" style="78" customWidth="1"/>
    <col min="2050" max="2050" width="11.5703125" style="78" customWidth="1"/>
    <col min="2051" max="2051" width="10" style="78" customWidth="1"/>
    <col min="2052" max="2052" width="12" style="78" customWidth="1"/>
    <col min="2053" max="2053" width="15.28515625" style="78" customWidth="1"/>
    <col min="2054" max="2055" width="9.7109375" style="78" customWidth="1"/>
    <col min="2056" max="2056" width="10.85546875" style="78" customWidth="1"/>
    <col min="2057" max="2057" width="10.7109375" style="78" customWidth="1"/>
    <col min="2058" max="2060" width="9.7109375" style="78" customWidth="1"/>
    <col min="2061" max="2303" width="11.42578125" style="78"/>
    <col min="2304" max="2304" width="6.140625" style="78" customWidth="1"/>
    <col min="2305" max="2305" width="21" style="78" customWidth="1"/>
    <col min="2306" max="2306" width="11.5703125" style="78" customWidth="1"/>
    <col min="2307" max="2307" width="10" style="78" customWidth="1"/>
    <col min="2308" max="2308" width="12" style="78" customWidth="1"/>
    <col min="2309" max="2309" width="15.28515625" style="78" customWidth="1"/>
    <col min="2310" max="2311" width="9.7109375" style="78" customWidth="1"/>
    <col min="2312" max="2312" width="10.85546875" style="78" customWidth="1"/>
    <col min="2313" max="2313" width="10.7109375" style="78" customWidth="1"/>
    <col min="2314" max="2316" width="9.7109375" style="78" customWidth="1"/>
    <col min="2317" max="2559" width="11.42578125" style="78"/>
    <col min="2560" max="2560" width="6.140625" style="78" customWidth="1"/>
    <col min="2561" max="2561" width="21" style="78" customWidth="1"/>
    <col min="2562" max="2562" width="11.5703125" style="78" customWidth="1"/>
    <col min="2563" max="2563" width="10" style="78" customWidth="1"/>
    <col min="2564" max="2564" width="12" style="78" customWidth="1"/>
    <col min="2565" max="2565" width="15.28515625" style="78" customWidth="1"/>
    <col min="2566" max="2567" width="9.7109375" style="78" customWidth="1"/>
    <col min="2568" max="2568" width="10.85546875" style="78" customWidth="1"/>
    <col min="2569" max="2569" width="10.7109375" style="78" customWidth="1"/>
    <col min="2570" max="2572" width="9.7109375" style="78" customWidth="1"/>
    <col min="2573" max="2815" width="11.42578125" style="78"/>
    <col min="2816" max="2816" width="6.140625" style="78" customWidth="1"/>
    <col min="2817" max="2817" width="21" style="78" customWidth="1"/>
    <col min="2818" max="2818" width="11.5703125" style="78" customWidth="1"/>
    <col min="2819" max="2819" width="10" style="78" customWidth="1"/>
    <col min="2820" max="2820" width="12" style="78" customWidth="1"/>
    <col min="2821" max="2821" width="15.28515625" style="78" customWidth="1"/>
    <col min="2822" max="2823" width="9.7109375" style="78" customWidth="1"/>
    <col min="2824" max="2824" width="10.85546875" style="78" customWidth="1"/>
    <col min="2825" max="2825" width="10.7109375" style="78" customWidth="1"/>
    <col min="2826" max="2828" width="9.7109375" style="78" customWidth="1"/>
    <col min="2829" max="3071" width="11.42578125" style="78"/>
    <col min="3072" max="3072" width="6.140625" style="78" customWidth="1"/>
    <col min="3073" max="3073" width="21" style="78" customWidth="1"/>
    <col min="3074" max="3074" width="11.5703125" style="78" customWidth="1"/>
    <col min="3075" max="3075" width="10" style="78" customWidth="1"/>
    <col min="3076" max="3076" width="12" style="78" customWidth="1"/>
    <col min="3077" max="3077" width="15.28515625" style="78" customWidth="1"/>
    <col min="3078" max="3079" width="9.7109375" style="78" customWidth="1"/>
    <col min="3080" max="3080" width="10.85546875" style="78" customWidth="1"/>
    <col min="3081" max="3081" width="10.7109375" style="78" customWidth="1"/>
    <col min="3082" max="3084" width="9.7109375" style="78" customWidth="1"/>
    <col min="3085" max="3327" width="11.42578125" style="78"/>
    <col min="3328" max="3328" width="6.140625" style="78" customWidth="1"/>
    <col min="3329" max="3329" width="21" style="78" customWidth="1"/>
    <col min="3330" max="3330" width="11.5703125" style="78" customWidth="1"/>
    <col min="3331" max="3331" width="10" style="78" customWidth="1"/>
    <col min="3332" max="3332" width="12" style="78" customWidth="1"/>
    <col min="3333" max="3333" width="15.28515625" style="78" customWidth="1"/>
    <col min="3334" max="3335" width="9.7109375" style="78" customWidth="1"/>
    <col min="3336" max="3336" width="10.85546875" style="78" customWidth="1"/>
    <col min="3337" max="3337" width="10.7109375" style="78" customWidth="1"/>
    <col min="3338" max="3340" width="9.7109375" style="78" customWidth="1"/>
    <col min="3341" max="3583" width="11.42578125" style="78"/>
    <col min="3584" max="3584" width="6.140625" style="78" customWidth="1"/>
    <col min="3585" max="3585" width="21" style="78" customWidth="1"/>
    <col min="3586" max="3586" width="11.5703125" style="78" customWidth="1"/>
    <col min="3587" max="3587" width="10" style="78" customWidth="1"/>
    <col min="3588" max="3588" width="12" style="78" customWidth="1"/>
    <col min="3589" max="3589" width="15.28515625" style="78" customWidth="1"/>
    <col min="3590" max="3591" width="9.7109375" style="78" customWidth="1"/>
    <col min="3592" max="3592" width="10.85546875" style="78" customWidth="1"/>
    <col min="3593" max="3593" width="10.7109375" style="78" customWidth="1"/>
    <col min="3594" max="3596" width="9.7109375" style="78" customWidth="1"/>
    <col min="3597" max="3839" width="11.42578125" style="78"/>
    <col min="3840" max="3840" width="6.140625" style="78" customWidth="1"/>
    <col min="3841" max="3841" width="21" style="78" customWidth="1"/>
    <col min="3842" max="3842" width="11.5703125" style="78" customWidth="1"/>
    <col min="3843" max="3843" width="10" style="78" customWidth="1"/>
    <col min="3844" max="3844" width="12" style="78" customWidth="1"/>
    <col min="3845" max="3845" width="15.28515625" style="78" customWidth="1"/>
    <col min="3846" max="3847" width="9.7109375" style="78" customWidth="1"/>
    <col min="3848" max="3848" width="10.85546875" style="78" customWidth="1"/>
    <col min="3849" max="3849" width="10.7109375" style="78" customWidth="1"/>
    <col min="3850" max="3852" width="9.7109375" style="78" customWidth="1"/>
    <col min="3853" max="4095" width="11.42578125" style="78"/>
    <col min="4096" max="4096" width="6.140625" style="78" customWidth="1"/>
    <col min="4097" max="4097" width="21" style="78" customWidth="1"/>
    <col min="4098" max="4098" width="11.5703125" style="78" customWidth="1"/>
    <col min="4099" max="4099" width="10" style="78" customWidth="1"/>
    <col min="4100" max="4100" width="12" style="78" customWidth="1"/>
    <col min="4101" max="4101" width="15.28515625" style="78" customWidth="1"/>
    <col min="4102" max="4103" width="9.7109375" style="78" customWidth="1"/>
    <col min="4104" max="4104" width="10.85546875" style="78" customWidth="1"/>
    <col min="4105" max="4105" width="10.7109375" style="78" customWidth="1"/>
    <col min="4106" max="4108" width="9.7109375" style="78" customWidth="1"/>
    <col min="4109" max="4351" width="11.42578125" style="78"/>
    <col min="4352" max="4352" width="6.140625" style="78" customWidth="1"/>
    <col min="4353" max="4353" width="21" style="78" customWidth="1"/>
    <col min="4354" max="4354" width="11.5703125" style="78" customWidth="1"/>
    <col min="4355" max="4355" width="10" style="78" customWidth="1"/>
    <col min="4356" max="4356" width="12" style="78" customWidth="1"/>
    <col min="4357" max="4357" width="15.28515625" style="78" customWidth="1"/>
    <col min="4358" max="4359" width="9.7109375" style="78" customWidth="1"/>
    <col min="4360" max="4360" width="10.85546875" style="78" customWidth="1"/>
    <col min="4361" max="4361" width="10.7109375" style="78" customWidth="1"/>
    <col min="4362" max="4364" width="9.7109375" style="78" customWidth="1"/>
    <col min="4365" max="4607" width="11.42578125" style="78"/>
    <col min="4608" max="4608" width="6.140625" style="78" customWidth="1"/>
    <col min="4609" max="4609" width="21" style="78" customWidth="1"/>
    <col min="4610" max="4610" width="11.5703125" style="78" customWidth="1"/>
    <col min="4611" max="4611" width="10" style="78" customWidth="1"/>
    <col min="4612" max="4612" width="12" style="78" customWidth="1"/>
    <col min="4613" max="4613" width="15.28515625" style="78" customWidth="1"/>
    <col min="4614" max="4615" width="9.7109375" style="78" customWidth="1"/>
    <col min="4616" max="4616" width="10.85546875" style="78" customWidth="1"/>
    <col min="4617" max="4617" width="10.7109375" style="78" customWidth="1"/>
    <col min="4618" max="4620" width="9.7109375" style="78" customWidth="1"/>
    <col min="4621" max="4863" width="11.42578125" style="78"/>
    <col min="4864" max="4864" width="6.140625" style="78" customWidth="1"/>
    <col min="4865" max="4865" width="21" style="78" customWidth="1"/>
    <col min="4866" max="4866" width="11.5703125" style="78" customWidth="1"/>
    <col min="4867" max="4867" width="10" style="78" customWidth="1"/>
    <col min="4868" max="4868" width="12" style="78" customWidth="1"/>
    <col min="4869" max="4869" width="15.28515625" style="78" customWidth="1"/>
    <col min="4870" max="4871" width="9.7109375" style="78" customWidth="1"/>
    <col min="4872" max="4872" width="10.85546875" style="78" customWidth="1"/>
    <col min="4873" max="4873" width="10.7109375" style="78" customWidth="1"/>
    <col min="4874" max="4876" width="9.7109375" style="78" customWidth="1"/>
    <col min="4877" max="5119" width="11.42578125" style="78"/>
    <col min="5120" max="5120" width="6.140625" style="78" customWidth="1"/>
    <col min="5121" max="5121" width="21" style="78" customWidth="1"/>
    <col min="5122" max="5122" width="11.5703125" style="78" customWidth="1"/>
    <col min="5123" max="5123" width="10" style="78" customWidth="1"/>
    <col min="5124" max="5124" width="12" style="78" customWidth="1"/>
    <col min="5125" max="5125" width="15.28515625" style="78" customWidth="1"/>
    <col min="5126" max="5127" width="9.7109375" style="78" customWidth="1"/>
    <col min="5128" max="5128" width="10.85546875" style="78" customWidth="1"/>
    <col min="5129" max="5129" width="10.7109375" style="78" customWidth="1"/>
    <col min="5130" max="5132" width="9.7109375" style="78" customWidth="1"/>
    <col min="5133" max="5375" width="11.42578125" style="78"/>
    <col min="5376" max="5376" width="6.140625" style="78" customWidth="1"/>
    <col min="5377" max="5377" width="21" style="78" customWidth="1"/>
    <col min="5378" max="5378" width="11.5703125" style="78" customWidth="1"/>
    <col min="5379" max="5379" width="10" style="78" customWidth="1"/>
    <col min="5380" max="5380" width="12" style="78" customWidth="1"/>
    <col min="5381" max="5381" width="15.28515625" style="78" customWidth="1"/>
    <col min="5382" max="5383" width="9.7109375" style="78" customWidth="1"/>
    <col min="5384" max="5384" width="10.85546875" style="78" customWidth="1"/>
    <col min="5385" max="5385" width="10.7109375" style="78" customWidth="1"/>
    <col min="5386" max="5388" width="9.7109375" style="78" customWidth="1"/>
    <col min="5389" max="5631" width="11.42578125" style="78"/>
    <col min="5632" max="5632" width="6.140625" style="78" customWidth="1"/>
    <col min="5633" max="5633" width="21" style="78" customWidth="1"/>
    <col min="5634" max="5634" width="11.5703125" style="78" customWidth="1"/>
    <col min="5635" max="5635" width="10" style="78" customWidth="1"/>
    <col min="5636" max="5636" width="12" style="78" customWidth="1"/>
    <col min="5637" max="5637" width="15.28515625" style="78" customWidth="1"/>
    <col min="5638" max="5639" width="9.7109375" style="78" customWidth="1"/>
    <col min="5640" max="5640" width="10.85546875" style="78" customWidth="1"/>
    <col min="5641" max="5641" width="10.7109375" style="78" customWidth="1"/>
    <col min="5642" max="5644" width="9.7109375" style="78" customWidth="1"/>
    <col min="5645" max="5887" width="11.42578125" style="78"/>
    <col min="5888" max="5888" width="6.140625" style="78" customWidth="1"/>
    <col min="5889" max="5889" width="21" style="78" customWidth="1"/>
    <col min="5890" max="5890" width="11.5703125" style="78" customWidth="1"/>
    <col min="5891" max="5891" width="10" style="78" customWidth="1"/>
    <col min="5892" max="5892" width="12" style="78" customWidth="1"/>
    <col min="5893" max="5893" width="15.28515625" style="78" customWidth="1"/>
    <col min="5894" max="5895" width="9.7109375" style="78" customWidth="1"/>
    <col min="5896" max="5896" width="10.85546875" style="78" customWidth="1"/>
    <col min="5897" max="5897" width="10.7109375" style="78" customWidth="1"/>
    <col min="5898" max="5900" width="9.7109375" style="78" customWidth="1"/>
    <col min="5901" max="6143" width="11.42578125" style="78"/>
    <col min="6144" max="6144" width="6.140625" style="78" customWidth="1"/>
    <col min="6145" max="6145" width="21" style="78" customWidth="1"/>
    <col min="6146" max="6146" width="11.5703125" style="78" customWidth="1"/>
    <col min="6147" max="6147" width="10" style="78" customWidth="1"/>
    <col min="6148" max="6148" width="12" style="78" customWidth="1"/>
    <col min="6149" max="6149" width="15.28515625" style="78" customWidth="1"/>
    <col min="6150" max="6151" width="9.7109375" style="78" customWidth="1"/>
    <col min="6152" max="6152" width="10.85546875" style="78" customWidth="1"/>
    <col min="6153" max="6153" width="10.7109375" style="78" customWidth="1"/>
    <col min="6154" max="6156" width="9.7109375" style="78" customWidth="1"/>
    <col min="6157" max="6399" width="11.42578125" style="78"/>
    <col min="6400" max="6400" width="6.140625" style="78" customWidth="1"/>
    <col min="6401" max="6401" width="21" style="78" customWidth="1"/>
    <col min="6402" max="6402" width="11.5703125" style="78" customWidth="1"/>
    <col min="6403" max="6403" width="10" style="78" customWidth="1"/>
    <col min="6404" max="6404" width="12" style="78" customWidth="1"/>
    <col min="6405" max="6405" width="15.28515625" style="78" customWidth="1"/>
    <col min="6406" max="6407" width="9.7109375" style="78" customWidth="1"/>
    <col min="6408" max="6408" width="10.85546875" style="78" customWidth="1"/>
    <col min="6409" max="6409" width="10.7109375" style="78" customWidth="1"/>
    <col min="6410" max="6412" width="9.7109375" style="78" customWidth="1"/>
    <col min="6413" max="6655" width="11.42578125" style="78"/>
    <col min="6656" max="6656" width="6.140625" style="78" customWidth="1"/>
    <col min="6657" max="6657" width="21" style="78" customWidth="1"/>
    <col min="6658" max="6658" width="11.5703125" style="78" customWidth="1"/>
    <col min="6659" max="6659" width="10" style="78" customWidth="1"/>
    <col min="6660" max="6660" width="12" style="78" customWidth="1"/>
    <col min="6661" max="6661" width="15.28515625" style="78" customWidth="1"/>
    <col min="6662" max="6663" width="9.7109375" style="78" customWidth="1"/>
    <col min="6664" max="6664" width="10.85546875" style="78" customWidth="1"/>
    <col min="6665" max="6665" width="10.7109375" style="78" customWidth="1"/>
    <col min="6666" max="6668" width="9.7109375" style="78" customWidth="1"/>
    <col min="6669" max="6911" width="11.42578125" style="78"/>
    <col min="6912" max="6912" width="6.140625" style="78" customWidth="1"/>
    <col min="6913" max="6913" width="21" style="78" customWidth="1"/>
    <col min="6914" max="6914" width="11.5703125" style="78" customWidth="1"/>
    <col min="6915" max="6915" width="10" style="78" customWidth="1"/>
    <col min="6916" max="6916" width="12" style="78" customWidth="1"/>
    <col min="6917" max="6917" width="15.28515625" style="78" customWidth="1"/>
    <col min="6918" max="6919" width="9.7109375" style="78" customWidth="1"/>
    <col min="6920" max="6920" width="10.85546875" style="78" customWidth="1"/>
    <col min="6921" max="6921" width="10.7109375" style="78" customWidth="1"/>
    <col min="6922" max="6924" width="9.7109375" style="78" customWidth="1"/>
    <col min="6925" max="7167" width="11.42578125" style="78"/>
    <col min="7168" max="7168" width="6.140625" style="78" customWidth="1"/>
    <col min="7169" max="7169" width="21" style="78" customWidth="1"/>
    <col min="7170" max="7170" width="11.5703125" style="78" customWidth="1"/>
    <col min="7171" max="7171" width="10" style="78" customWidth="1"/>
    <col min="7172" max="7172" width="12" style="78" customWidth="1"/>
    <col min="7173" max="7173" width="15.28515625" style="78" customWidth="1"/>
    <col min="7174" max="7175" width="9.7109375" style="78" customWidth="1"/>
    <col min="7176" max="7176" width="10.85546875" style="78" customWidth="1"/>
    <col min="7177" max="7177" width="10.7109375" style="78" customWidth="1"/>
    <col min="7178" max="7180" width="9.7109375" style="78" customWidth="1"/>
    <col min="7181" max="7423" width="11.42578125" style="78"/>
    <col min="7424" max="7424" width="6.140625" style="78" customWidth="1"/>
    <col min="7425" max="7425" width="21" style="78" customWidth="1"/>
    <col min="7426" max="7426" width="11.5703125" style="78" customWidth="1"/>
    <col min="7427" max="7427" width="10" style="78" customWidth="1"/>
    <col min="7428" max="7428" width="12" style="78" customWidth="1"/>
    <col min="7429" max="7429" width="15.28515625" style="78" customWidth="1"/>
    <col min="7430" max="7431" width="9.7109375" style="78" customWidth="1"/>
    <col min="7432" max="7432" width="10.85546875" style="78" customWidth="1"/>
    <col min="7433" max="7433" width="10.7109375" style="78" customWidth="1"/>
    <col min="7434" max="7436" width="9.7109375" style="78" customWidth="1"/>
    <col min="7437" max="7679" width="11.42578125" style="78"/>
    <col min="7680" max="7680" width="6.140625" style="78" customWidth="1"/>
    <col min="7681" max="7681" width="21" style="78" customWidth="1"/>
    <col min="7682" max="7682" width="11.5703125" style="78" customWidth="1"/>
    <col min="7683" max="7683" width="10" style="78" customWidth="1"/>
    <col min="7684" max="7684" width="12" style="78" customWidth="1"/>
    <col min="7685" max="7685" width="15.28515625" style="78" customWidth="1"/>
    <col min="7686" max="7687" width="9.7109375" style="78" customWidth="1"/>
    <col min="7688" max="7688" width="10.85546875" style="78" customWidth="1"/>
    <col min="7689" max="7689" width="10.7109375" style="78" customWidth="1"/>
    <col min="7690" max="7692" width="9.7109375" style="78" customWidth="1"/>
    <col min="7693" max="7935" width="11.42578125" style="78"/>
    <col min="7936" max="7936" width="6.140625" style="78" customWidth="1"/>
    <col min="7937" max="7937" width="21" style="78" customWidth="1"/>
    <col min="7938" max="7938" width="11.5703125" style="78" customWidth="1"/>
    <col min="7939" max="7939" width="10" style="78" customWidth="1"/>
    <col min="7940" max="7940" width="12" style="78" customWidth="1"/>
    <col min="7941" max="7941" width="15.28515625" style="78" customWidth="1"/>
    <col min="7942" max="7943" width="9.7109375" style="78" customWidth="1"/>
    <col min="7944" max="7944" width="10.85546875" style="78" customWidth="1"/>
    <col min="7945" max="7945" width="10.7109375" style="78" customWidth="1"/>
    <col min="7946" max="7948" width="9.7109375" style="78" customWidth="1"/>
    <col min="7949" max="8191" width="11.42578125" style="78"/>
    <col min="8192" max="8192" width="6.140625" style="78" customWidth="1"/>
    <col min="8193" max="8193" width="21" style="78" customWidth="1"/>
    <col min="8194" max="8194" width="11.5703125" style="78" customWidth="1"/>
    <col min="8195" max="8195" width="10" style="78" customWidth="1"/>
    <col min="8196" max="8196" width="12" style="78" customWidth="1"/>
    <col min="8197" max="8197" width="15.28515625" style="78" customWidth="1"/>
    <col min="8198" max="8199" width="9.7109375" style="78" customWidth="1"/>
    <col min="8200" max="8200" width="10.85546875" style="78" customWidth="1"/>
    <col min="8201" max="8201" width="10.7109375" style="78" customWidth="1"/>
    <col min="8202" max="8204" width="9.7109375" style="78" customWidth="1"/>
    <col min="8205" max="8447" width="11.42578125" style="78"/>
    <col min="8448" max="8448" width="6.140625" style="78" customWidth="1"/>
    <col min="8449" max="8449" width="21" style="78" customWidth="1"/>
    <col min="8450" max="8450" width="11.5703125" style="78" customWidth="1"/>
    <col min="8451" max="8451" width="10" style="78" customWidth="1"/>
    <col min="8452" max="8452" width="12" style="78" customWidth="1"/>
    <col min="8453" max="8453" width="15.28515625" style="78" customWidth="1"/>
    <col min="8454" max="8455" width="9.7109375" style="78" customWidth="1"/>
    <col min="8456" max="8456" width="10.85546875" style="78" customWidth="1"/>
    <col min="8457" max="8457" width="10.7109375" style="78" customWidth="1"/>
    <col min="8458" max="8460" width="9.7109375" style="78" customWidth="1"/>
    <col min="8461" max="8703" width="11.42578125" style="78"/>
    <col min="8704" max="8704" width="6.140625" style="78" customWidth="1"/>
    <col min="8705" max="8705" width="21" style="78" customWidth="1"/>
    <col min="8706" max="8706" width="11.5703125" style="78" customWidth="1"/>
    <col min="8707" max="8707" width="10" style="78" customWidth="1"/>
    <col min="8708" max="8708" width="12" style="78" customWidth="1"/>
    <col min="8709" max="8709" width="15.28515625" style="78" customWidth="1"/>
    <col min="8710" max="8711" width="9.7109375" style="78" customWidth="1"/>
    <col min="8712" max="8712" width="10.85546875" style="78" customWidth="1"/>
    <col min="8713" max="8713" width="10.7109375" style="78" customWidth="1"/>
    <col min="8714" max="8716" width="9.7109375" style="78" customWidth="1"/>
    <col min="8717" max="8959" width="11.42578125" style="78"/>
    <col min="8960" max="8960" width="6.140625" style="78" customWidth="1"/>
    <col min="8961" max="8961" width="21" style="78" customWidth="1"/>
    <col min="8962" max="8962" width="11.5703125" style="78" customWidth="1"/>
    <col min="8963" max="8963" width="10" style="78" customWidth="1"/>
    <col min="8964" max="8964" width="12" style="78" customWidth="1"/>
    <col min="8965" max="8965" width="15.28515625" style="78" customWidth="1"/>
    <col min="8966" max="8967" width="9.7109375" style="78" customWidth="1"/>
    <col min="8968" max="8968" width="10.85546875" style="78" customWidth="1"/>
    <col min="8969" max="8969" width="10.7109375" style="78" customWidth="1"/>
    <col min="8970" max="8972" width="9.7109375" style="78" customWidth="1"/>
    <col min="8973" max="9215" width="11.42578125" style="78"/>
    <col min="9216" max="9216" width="6.140625" style="78" customWidth="1"/>
    <col min="9217" max="9217" width="21" style="78" customWidth="1"/>
    <col min="9218" max="9218" width="11.5703125" style="78" customWidth="1"/>
    <col min="9219" max="9219" width="10" style="78" customWidth="1"/>
    <col min="9220" max="9220" width="12" style="78" customWidth="1"/>
    <col min="9221" max="9221" width="15.28515625" style="78" customWidth="1"/>
    <col min="9222" max="9223" width="9.7109375" style="78" customWidth="1"/>
    <col min="9224" max="9224" width="10.85546875" style="78" customWidth="1"/>
    <col min="9225" max="9225" width="10.7109375" style="78" customWidth="1"/>
    <col min="9226" max="9228" width="9.7109375" style="78" customWidth="1"/>
    <col min="9229" max="9471" width="11.42578125" style="78"/>
    <col min="9472" max="9472" width="6.140625" style="78" customWidth="1"/>
    <col min="9473" max="9473" width="21" style="78" customWidth="1"/>
    <col min="9474" max="9474" width="11.5703125" style="78" customWidth="1"/>
    <col min="9475" max="9475" width="10" style="78" customWidth="1"/>
    <col min="9476" max="9476" width="12" style="78" customWidth="1"/>
    <col min="9477" max="9477" width="15.28515625" style="78" customWidth="1"/>
    <col min="9478" max="9479" width="9.7109375" style="78" customWidth="1"/>
    <col min="9480" max="9480" width="10.85546875" style="78" customWidth="1"/>
    <col min="9481" max="9481" width="10.7109375" style="78" customWidth="1"/>
    <col min="9482" max="9484" width="9.7109375" style="78" customWidth="1"/>
    <col min="9485" max="9727" width="11.42578125" style="78"/>
    <col min="9728" max="9728" width="6.140625" style="78" customWidth="1"/>
    <col min="9729" max="9729" width="21" style="78" customWidth="1"/>
    <col min="9730" max="9730" width="11.5703125" style="78" customWidth="1"/>
    <col min="9731" max="9731" width="10" style="78" customWidth="1"/>
    <col min="9732" max="9732" width="12" style="78" customWidth="1"/>
    <col min="9733" max="9733" width="15.28515625" style="78" customWidth="1"/>
    <col min="9734" max="9735" width="9.7109375" style="78" customWidth="1"/>
    <col min="9736" max="9736" width="10.85546875" style="78" customWidth="1"/>
    <col min="9737" max="9737" width="10.7109375" style="78" customWidth="1"/>
    <col min="9738" max="9740" width="9.7109375" style="78" customWidth="1"/>
    <col min="9741" max="9983" width="11.42578125" style="78"/>
    <col min="9984" max="9984" width="6.140625" style="78" customWidth="1"/>
    <col min="9985" max="9985" width="21" style="78" customWidth="1"/>
    <col min="9986" max="9986" width="11.5703125" style="78" customWidth="1"/>
    <col min="9987" max="9987" width="10" style="78" customWidth="1"/>
    <col min="9988" max="9988" width="12" style="78" customWidth="1"/>
    <col min="9989" max="9989" width="15.28515625" style="78" customWidth="1"/>
    <col min="9990" max="9991" width="9.7109375" style="78" customWidth="1"/>
    <col min="9992" max="9992" width="10.85546875" style="78" customWidth="1"/>
    <col min="9993" max="9993" width="10.7109375" style="78" customWidth="1"/>
    <col min="9994" max="9996" width="9.7109375" style="78" customWidth="1"/>
    <col min="9997" max="10239" width="11.42578125" style="78"/>
    <col min="10240" max="10240" width="6.140625" style="78" customWidth="1"/>
    <col min="10241" max="10241" width="21" style="78" customWidth="1"/>
    <col min="10242" max="10242" width="11.5703125" style="78" customWidth="1"/>
    <col min="10243" max="10243" width="10" style="78" customWidth="1"/>
    <col min="10244" max="10244" width="12" style="78" customWidth="1"/>
    <col min="10245" max="10245" width="15.28515625" style="78" customWidth="1"/>
    <col min="10246" max="10247" width="9.7109375" style="78" customWidth="1"/>
    <col min="10248" max="10248" width="10.85546875" style="78" customWidth="1"/>
    <col min="10249" max="10249" width="10.7109375" style="78" customWidth="1"/>
    <col min="10250" max="10252" width="9.7109375" style="78" customWidth="1"/>
    <col min="10253" max="10495" width="11.42578125" style="78"/>
    <col min="10496" max="10496" width="6.140625" style="78" customWidth="1"/>
    <col min="10497" max="10497" width="21" style="78" customWidth="1"/>
    <col min="10498" max="10498" width="11.5703125" style="78" customWidth="1"/>
    <col min="10499" max="10499" width="10" style="78" customWidth="1"/>
    <col min="10500" max="10500" width="12" style="78" customWidth="1"/>
    <col min="10501" max="10501" width="15.28515625" style="78" customWidth="1"/>
    <col min="10502" max="10503" width="9.7109375" style="78" customWidth="1"/>
    <col min="10504" max="10504" width="10.85546875" style="78" customWidth="1"/>
    <col min="10505" max="10505" width="10.7109375" style="78" customWidth="1"/>
    <col min="10506" max="10508" width="9.7109375" style="78" customWidth="1"/>
    <col min="10509" max="10751" width="11.42578125" style="78"/>
    <col min="10752" max="10752" width="6.140625" style="78" customWidth="1"/>
    <col min="10753" max="10753" width="21" style="78" customWidth="1"/>
    <col min="10754" max="10754" width="11.5703125" style="78" customWidth="1"/>
    <col min="10755" max="10755" width="10" style="78" customWidth="1"/>
    <col min="10756" max="10756" width="12" style="78" customWidth="1"/>
    <col min="10757" max="10757" width="15.28515625" style="78" customWidth="1"/>
    <col min="10758" max="10759" width="9.7109375" style="78" customWidth="1"/>
    <col min="10760" max="10760" width="10.85546875" style="78" customWidth="1"/>
    <col min="10761" max="10761" width="10.7109375" style="78" customWidth="1"/>
    <col min="10762" max="10764" width="9.7109375" style="78" customWidth="1"/>
    <col min="10765" max="11007" width="11.42578125" style="78"/>
    <col min="11008" max="11008" width="6.140625" style="78" customWidth="1"/>
    <col min="11009" max="11009" width="21" style="78" customWidth="1"/>
    <col min="11010" max="11010" width="11.5703125" style="78" customWidth="1"/>
    <col min="11011" max="11011" width="10" style="78" customWidth="1"/>
    <col min="11012" max="11012" width="12" style="78" customWidth="1"/>
    <col min="11013" max="11013" width="15.28515625" style="78" customWidth="1"/>
    <col min="11014" max="11015" width="9.7109375" style="78" customWidth="1"/>
    <col min="11016" max="11016" width="10.85546875" style="78" customWidth="1"/>
    <col min="11017" max="11017" width="10.7109375" style="78" customWidth="1"/>
    <col min="11018" max="11020" width="9.7109375" style="78" customWidth="1"/>
    <col min="11021" max="11263" width="11.42578125" style="78"/>
    <col min="11264" max="11264" width="6.140625" style="78" customWidth="1"/>
    <col min="11265" max="11265" width="21" style="78" customWidth="1"/>
    <col min="11266" max="11266" width="11.5703125" style="78" customWidth="1"/>
    <col min="11267" max="11267" width="10" style="78" customWidth="1"/>
    <col min="11268" max="11268" width="12" style="78" customWidth="1"/>
    <col min="11269" max="11269" width="15.28515625" style="78" customWidth="1"/>
    <col min="11270" max="11271" width="9.7109375" style="78" customWidth="1"/>
    <col min="11272" max="11272" width="10.85546875" style="78" customWidth="1"/>
    <col min="11273" max="11273" width="10.7109375" style="78" customWidth="1"/>
    <col min="11274" max="11276" width="9.7109375" style="78" customWidth="1"/>
    <col min="11277" max="11519" width="11.42578125" style="78"/>
    <col min="11520" max="11520" width="6.140625" style="78" customWidth="1"/>
    <col min="11521" max="11521" width="21" style="78" customWidth="1"/>
    <col min="11522" max="11522" width="11.5703125" style="78" customWidth="1"/>
    <col min="11523" max="11523" width="10" style="78" customWidth="1"/>
    <col min="11524" max="11524" width="12" style="78" customWidth="1"/>
    <col min="11525" max="11525" width="15.28515625" style="78" customWidth="1"/>
    <col min="11526" max="11527" width="9.7109375" style="78" customWidth="1"/>
    <col min="11528" max="11528" width="10.85546875" style="78" customWidth="1"/>
    <col min="11529" max="11529" width="10.7109375" style="78" customWidth="1"/>
    <col min="11530" max="11532" width="9.7109375" style="78" customWidth="1"/>
    <col min="11533" max="11775" width="11.42578125" style="78"/>
    <col min="11776" max="11776" width="6.140625" style="78" customWidth="1"/>
    <col min="11777" max="11777" width="21" style="78" customWidth="1"/>
    <col min="11778" max="11778" width="11.5703125" style="78" customWidth="1"/>
    <col min="11779" max="11779" width="10" style="78" customWidth="1"/>
    <col min="11780" max="11780" width="12" style="78" customWidth="1"/>
    <col min="11781" max="11781" width="15.28515625" style="78" customWidth="1"/>
    <col min="11782" max="11783" width="9.7109375" style="78" customWidth="1"/>
    <col min="11784" max="11784" width="10.85546875" style="78" customWidth="1"/>
    <col min="11785" max="11785" width="10.7109375" style="78" customWidth="1"/>
    <col min="11786" max="11788" width="9.7109375" style="78" customWidth="1"/>
    <col min="11789" max="12031" width="11.42578125" style="78"/>
    <col min="12032" max="12032" width="6.140625" style="78" customWidth="1"/>
    <col min="12033" max="12033" width="21" style="78" customWidth="1"/>
    <col min="12034" max="12034" width="11.5703125" style="78" customWidth="1"/>
    <col min="12035" max="12035" width="10" style="78" customWidth="1"/>
    <col min="12036" max="12036" width="12" style="78" customWidth="1"/>
    <col min="12037" max="12037" width="15.28515625" style="78" customWidth="1"/>
    <col min="12038" max="12039" width="9.7109375" style="78" customWidth="1"/>
    <col min="12040" max="12040" width="10.85546875" style="78" customWidth="1"/>
    <col min="12041" max="12041" width="10.7109375" style="78" customWidth="1"/>
    <col min="12042" max="12044" width="9.7109375" style="78" customWidth="1"/>
    <col min="12045" max="12287" width="11.42578125" style="78"/>
    <col min="12288" max="12288" width="6.140625" style="78" customWidth="1"/>
    <col min="12289" max="12289" width="21" style="78" customWidth="1"/>
    <col min="12290" max="12290" width="11.5703125" style="78" customWidth="1"/>
    <col min="12291" max="12291" width="10" style="78" customWidth="1"/>
    <col min="12292" max="12292" width="12" style="78" customWidth="1"/>
    <col min="12293" max="12293" width="15.28515625" style="78" customWidth="1"/>
    <col min="12294" max="12295" width="9.7109375" style="78" customWidth="1"/>
    <col min="12296" max="12296" width="10.85546875" style="78" customWidth="1"/>
    <col min="12297" max="12297" width="10.7109375" style="78" customWidth="1"/>
    <col min="12298" max="12300" width="9.7109375" style="78" customWidth="1"/>
    <col min="12301" max="12543" width="11.42578125" style="78"/>
    <col min="12544" max="12544" width="6.140625" style="78" customWidth="1"/>
    <col min="12545" max="12545" width="21" style="78" customWidth="1"/>
    <col min="12546" max="12546" width="11.5703125" style="78" customWidth="1"/>
    <col min="12547" max="12547" width="10" style="78" customWidth="1"/>
    <col min="12548" max="12548" width="12" style="78" customWidth="1"/>
    <col min="12549" max="12549" width="15.28515625" style="78" customWidth="1"/>
    <col min="12550" max="12551" width="9.7109375" style="78" customWidth="1"/>
    <col min="12552" max="12552" width="10.85546875" style="78" customWidth="1"/>
    <col min="12553" max="12553" width="10.7109375" style="78" customWidth="1"/>
    <col min="12554" max="12556" width="9.7109375" style="78" customWidth="1"/>
    <col min="12557" max="12799" width="11.42578125" style="78"/>
    <col min="12800" max="12800" width="6.140625" style="78" customWidth="1"/>
    <col min="12801" max="12801" width="21" style="78" customWidth="1"/>
    <col min="12802" max="12802" width="11.5703125" style="78" customWidth="1"/>
    <col min="12803" max="12803" width="10" style="78" customWidth="1"/>
    <col min="12804" max="12804" width="12" style="78" customWidth="1"/>
    <col min="12805" max="12805" width="15.28515625" style="78" customWidth="1"/>
    <col min="12806" max="12807" width="9.7109375" style="78" customWidth="1"/>
    <col min="12808" max="12808" width="10.85546875" style="78" customWidth="1"/>
    <col min="12809" max="12809" width="10.7109375" style="78" customWidth="1"/>
    <col min="12810" max="12812" width="9.7109375" style="78" customWidth="1"/>
    <col min="12813" max="13055" width="11.42578125" style="78"/>
    <col min="13056" max="13056" width="6.140625" style="78" customWidth="1"/>
    <col min="13057" max="13057" width="21" style="78" customWidth="1"/>
    <col min="13058" max="13058" width="11.5703125" style="78" customWidth="1"/>
    <col min="13059" max="13059" width="10" style="78" customWidth="1"/>
    <col min="13060" max="13060" width="12" style="78" customWidth="1"/>
    <col min="13061" max="13061" width="15.28515625" style="78" customWidth="1"/>
    <col min="13062" max="13063" width="9.7109375" style="78" customWidth="1"/>
    <col min="13064" max="13064" width="10.85546875" style="78" customWidth="1"/>
    <col min="13065" max="13065" width="10.7109375" style="78" customWidth="1"/>
    <col min="13066" max="13068" width="9.7109375" style="78" customWidth="1"/>
    <col min="13069" max="13311" width="11.42578125" style="78"/>
    <col min="13312" max="13312" width="6.140625" style="78" customWidth="1"/>
    <col min="13313" max="13313" width="21" style="78" customWidth="1"/>
    <col min="13314" max="13314" width="11.5703125" style="78" customWidth="1"/>
    <col min="13315" max="13315" width="10" style="78" customWidth="1"/>
    <col min="13316" max="13316" width="12" style="78" customWidth="1"/>
    <col min="13317" max="13317" width="15.28515625" style="78" customWidth="1"/>
    <col min="13318" max="13319" width="9.7109375" style="78" customWidth="1"/>
    <col min="13320" max="13320" width="10.85546875" style="78" customWidth="1"/>
    <col min="13321" max="13321" width="10.7109375" style="78" customWidth="1"/>
    <col min="13322" max="13324" width="9.7109375" style="78" customWidth="1"/>
    <col min="13325" max="13567" width="11.42578125" style="78"/>
    <col min="13568" max="13568" width="6.140625" style="78" customWidth="1"/>
    <col min="13569" max="13569" width="21" style="78" customWidth="1"/>
    <col min="13570" max="13570" width="11.5703125" style="78" customWidth="1"/>
    <col min="13571" max="13571" width="10" style="78" customWidth="1"/>
    <col min="13572" max="13572" width="12" style="78" customWidth="1"/>
    <col min="13573" max="13573" width="15.28515625" style="78" customWidth="1"/>
    <col min="13574" max="13575" width="9.7109375" style="78" customWidth="1"/>
    <col min="13576" max="13576" width="10.85546875" style="78" customWidth="1"/>
    <col min="13577" max="13577" width="10.7109375" style="78" customWidth="1"/>
    <col min="13578" max="13580" width="9.7109375" style="78" customWidth="1"/>
    <col min="13581" max="13823" width="11.42578125" style="78"/>
    <col min="13824" max="13824" width="6.140625" style="78" customWidth="1"/>
    <col min="13825" max="13825" width="21" style="78" customWidth="1"/>
    <col min="13826" max="13826" width="11.5703125" style="78" customWidth="1"/>
    <col min="13827" max="13827" width="10" style="78" customWidth="1"/>
    <col min="13828" max="13828" width="12" style="78" customWidth="1"/>
    <col min="13829" max="13829" width="15.28515625" style="78" customWidth="1"/>
    <col min="13830" max="13831" width="9.7109375" style="78" customWidth="1"/>
    <col min="13832" max="13832" width="10.85546875" style="78" customWidth="1"/>
    <col min="13833" max="13833" width="10.7109375" style="78" customWidth="1"/>
    <col min="13834" max="13836" width="9.7109375" style="78" customWidth="1"/>
    <col min="13837" max="14079" width="11.42578125" style="78"/>
    <col min="14080" max="14080" width="6.140625" style="78" customWidth="1"/>
    <col min="14081" max="14081" width="21" style="78" customWidth="1"/>
    <col min="14082" max="14082" width="11.5703125" style="78" customWidth="1"/>
    <col min="14083" max="14083" width="10" style="78" customWidth="1"/>
    <col min="14084" max="14084" width="12" style="78" customWidth="1"/>
    <col min="14085" max="14085" width="15.28515625" style="78" customWidth="1"/>
    <col min="14086" max="14087" width="9.7109375" style="78" customWidth="1"/>
    <col min="14088" max="14088" width="10.85546875" style="78" customWidth="1"/>
    <col min="14089" max="14089" width="10.7109375" style="78" customWidth="1"/>
    <col min="14090" max="14092" width="9.7109375" style="78" customWidth="1"/>
    <col min="14093" max="14335" width="11.42578125" style="78"/>
    <col min="14336" max="14336" width="6.140625" style="78" customWidth="1"/>
    <col min="14337" max="14337" width="21" style="78" customWidth="1"/>
    <col min="14338" max="14338" width="11.5703125" style="78" customWidth="1"/>
    <col min="14339" max="14339" width="10" style="78" customWidth="1"/>
    <col min="14340" max="14340" width="12" style="78" customWidth="1"/>
    <col min="14341" max="14341" width="15.28515625" style="78" customWidth="1"/>
    <col min="14342" max="14343" width="9.7109375" style="78" customWidth="1"/>
    <col min="14344" max="14344" width="10.85546875" style="78" customWidth="1"/>
    <col min="14345" max="14345" width="10.7109375" style="78" customWidth="1"/>
    <col min="14346" max="14348" width="9.7109375" style="78" customWidth="1"/>
    <col min="14349" max="14591" width="11.42578125" style="78"/>
    <col min="14592" max="14592" width="6.140625" style="78" customWidth="1"/>
    <col min="14593" max="14593" width="21" style="78" customWidth="1"/>
    <col min="14594" max="14594" width="11.5703125" style="78" customWidth="1"/>
    <col min="14595" max="14595" width="10" style="78" customWidth="1"/>
    <col min="14596" max="14596" width="12" style="78" customWidth="1"/>
    <col min="14597" max="14597" width="15.28515625" style="78" customWidth="1"/>
    <col min="14598" max="14599" width="9.7109375" style="78" customWidth="1"/>
    <col min="14600" max="14600" width="10.85546875" style="78" customWidth="1"/>
    <col min="14601" max="14601" width="10.7109375" style="78" customWidth="1"/>
    <col min="14602" max="14604" width="9.7109375" style="78" customWidth="1"/>
    <col min="14605" max="14847" width="11.42578125" style="78"/>
    <col min="14848" max="14848" width="6.140625" style="78" customWidth="1"/>
    <col min="14849" max="14849" width="21" style="78" customWidth="1"/>
    <col min="14850" max="14850" width="11.5703125" style="78" customWidth="1"/>
    <col min="14851" max="14851" width="10" style="78" customWidth="1"/>
    <col min="14852" max="14852" width="12" style="78" customWidth="1"/>
    <col min="14853" max="14853" width="15.28515625" style="78" customWidth="1"/>
    <col min="14854" max="14855" width="9.7109375" style="78" customWidth="1"/>
    <col min="14856" max="14856" width="10.85546875" style="78" customWidth="1"/>
    <col min="14857" max="14857" width="10.7109375" style="78" customWidth="1"/>
    <col min="14858" max="14860" width="9.7109375" style="78" customWidth="1"/>
    <col min="14861" max="15103" width="11.42578125" style="78"/>
    <col min="15104" max="15104" width="6.140625" style="78" customWidth="1"/>
    <col min="15105" max="15105" width="21" style="78" customWidth="1"/>
    <col min="15106" max="15106" width="11.5703125" style="78" customWidth="1"/>
    <col min="15107" max="15107" width="10" style="78" customWidth="1"/>
    <col min="15108" max="15108" width="12" style="78" customWidth="1"/>
    <col min="15109" max="15109" width="15.28515625" style="78" customWidth="1"/>
    <col min="15110" max="15111" width="9.7109375" style="78" customWidth="1"/>
    <col min="15112" max="15112" width="10.85546875" style="78" customWidth="1"/>
    <col min="15113" max="15113" width="10.7109375" style="78" customWidth="1"/>
    <col min="15114" max="15116" width="9.7109375" style="78" customWidth="1"/>
    <col min="15117" max="15359" width="11.42578125" style="78"/>
    <col min="15360" max="15360" width="6.140625" style="78" customWidth="1"/>
    <col min="15361" max="15361" width="21" style="78" customWidth="1"/>
    <col min="15362" max="15362" width="11.5703125" style="78" customWidth="1"/>
    <col min="15363" max="15363" width="10" style="78" customWidth="1"/>
    <col min="15364" max="15364" width="12" style="78" customWidth="1"/>
    <col min="15365" max="15365" width="15.28515625" style="78" customWidth="1"/>
    <col min="15366" max="15367" width="9.7109375" style="78" customWidth="1"/>
    <col min="15368" max="15368" width="10.85546875" style="78" customWidth="1"/>
    <col min="15369" max="15369" width="10.7109375" style="78" customWidth="1"/>
    <col min="15370" max="15372" width="9.7109375" style="78" customWidth="1"/>
    <col min="15373" max="15615" width="11.42578125" style="78"/>
    <col min="15616" max="15616" width="6.140625" style="78" customWidth="1"/>
    <col min="15617" max="15617" width="21" style="78" customWidth="1"/>
    <col min="15618" max="15618" width="11.5703125" style="78" customWidth="1"/>
    <col min="15619" max="15619" width="10" style="78" customWidth="1"/>
    <col min="15620" max="15620" width="12" style="78" customWidth="1"/>
    <col min="15621" max="15621" width="15.28515625" style="78" customWidth="1"/>
    <col min="15622" max="15623" width="9.7109375" style="78" customWidth="1"/>
    <col min="15624" max="15624" width="10.85546875" style="78" customWidth="1"/>
    <col min="15625" max="15625" width="10.7109375" style="78" customWidth="1"/>
    <col min="15626" max="15628" width="9.7109375" style="78" customWidth="1"/>
    <col min="15629" max="15871" width="11.42578125" style="78"/>
    <col min="15872" max="15872" width="6.140625" style="78" customWidth="1"/>
    <col min="15873" max="15873" width="21" style="78" customWidth="1"/>
    <col min="15874" max="15874" width="11.5703125" style="78" customWidth="1"/>
    <col min="15875" max="15875" width="10" style="78" customWidth="1"/>
    <col min="15876" max="15876" width="12" style="78" customWidth="1"/>
    <col min="15877" max="15877" width="15.28515625" style="78" customWidth="1"/>
    <col min="15878" max="15879" width="9.7109375" style="78" customWidth="1"/>
    <col min="15880" max="15880" width="10.85546875" style="78" customWidth="1"/>
    <col min="15881" max="15881" width="10.7109375" style="78" customWidth="1"/>
    <col min="15882" max="15884" width="9.7109375" style="78" customWidth="1"/>
    <col min="15885" max="16127" width="11.42578125" style="78"/>
    <col min="16128" max="16128" width="6.140625" style="78" customWidth="1"/>
    <col min="16129" max="16129" width="21" style="78" customWidth="1"/>
    <col min="16130" max="16130" width="11.5703125" style="78" customWidth="1"/>
    <col min="16131" max="16131" width="10" style="78" customWidth="1"/>
    <col min="16132" max="16132" width="12" style="78" customWidth="1"/>
    <col min="16133" max="16133" width="15.28515625" style="78" customWidth="1"/>
    <col min="16134" max="16135" width="9.7109375" style="78" customWidth="1"/>
    <col min="16136" max="16136" width="10.85546875" style="78" customWidth="1"/>
    <col min="16137" max="16137" width="10.7109375" style="78" customWidth="1"/>
    <col min="16138" max="16140" width="9.7109375" style="78" customWidth="1"/>
    <col min="16141" max="16384" width="11.42578125" style="78"/>
  </cols>
  <sheetData>
    <row r="1" spans="1:104" s="58" customFormat="1" ht="15" customHeight="1">
      <c r="A1" s="44" t="s">
        <v>236</v>
      </c>
      <c r="B1"/>
      <c r="C1"/>
      <c r="D1"/>
      <c r="E1"/>
      <c r="F1" s="57"/>
      <c r="G1" s="57"/>
      <c r="H1" s="57"/>
      <c r="I1" s="57"/>
      <c r="J1" s="57"/>
      <c r="K1" s="57"/>
      <c r="L1" s="57"/>
      <c r="M1" s="57"/>
    </row>
    <row r="2" spans="1:104" s="60" customFormat="1" ht="17.25">
      <c r="A2" s="59" t="s">
        <v>77</v>
      </c>
      <c r="B2" s="59" t="s">
        <v>237</v>
      </c>
      <c r="C2" s="59" t="s">
        <v>238</v>
      </c>
      <c r="D2" s="59" t="s">
        <v>239</v>
      </c>
      <c r="E2" s="59" t="s">
        <v>240</v>
      </c>
      <c r="F2" s="59" t="s">
        <v>28</v>
      </c>
      <c r="G2" s="59" t="s">
        <v>241</v>
      </c>
      <c r="H2" s="59" t="s">
        <v>242</v>
      </c>
      <c r="I2" s="59" t="s">
        <v>243</v>
      </c>
      <c r="J2" s="59" t="s">
        <v>244</v>
      </c>
      <c r="K2" s="59" t="s">
        <v>245</v>
      </c>
      <c r="L2" s="59" t="s">
        <v>246</v>
      </c>
      <c r="M2" s="59" t="s">
        <v>247</v>
      </c>
      <c r="N2" s="59" t="s">
        <v>30</v>
      </c>
      <c r="P2" s="46" t="s">
        <v>77</v>
      </c>
      <c r="Q2" s="46" t="s">
        <v>230</v>
      </c>
      <c r="R2" s="46" t="s">
        <v>231</v>
      </c>
      <c r="S2" s="46" t="s">
        <v>232</v>
      </c>
    </row>
    <row r="3" spans="1:104" s="58" customFormat="1" ht="15">
      <c r="A3" s="61" t="s">
        <v>248</v>
      </c>
      <c r="B3" s="62"/>
      <c r="C3" s="63"/>
      <c r="D3" s="62"/>
      <c r="E3" s="62"/>
      <c r="F3" s="62"/>
      <c r="G3" s="62"/>
      <c r="H3" s="62"/>
      <c r="I3" s="62"/>
      <c r="J3" s="62"/>
      <c r="K3" s="62"/>
      <c r="L3" s="62"/>
      <c r="M3" s="62"/>
      <c r="N3" s="62"/>
      <c r="P3" s="64" t="s">
        <v>248</v>
      </c>
      <c r="Q3" s="64">
        <v>580677</v>
      </c>
      <c r="R3" s="64">
        <v>96557</v>
      </c>
      <c r="S3" s="64">
        <v>65988</v>
      </c>
    </row>
    <row r="4" spans="1:104" s="58" customFormat="1" ht="15.75">
      <c r="A4" s="61" t="s">
        <v>248</v>
      </c>
      <c r="B4" s="63" t="s">
        <v>89</v>
      </c>
      <c r="C4" s="63">
        <f>SUM(C5+C14+C20)</f>
        <v>743223.0570232051</v>
      </c>
      <c r="D4" s="63">
        <v>2989</v>
      </c>
      <c r="E4" s="63">
        <v>7302.87</v>
      </c>
      <c r="F4" s="63">
        <v>27904.35</v>
      </c>
      <c r="G4" s="63">
        <v>75778</v>
      </c>
      <c r="H4" s="63">
        <v>121005.16</v>
      </c>
      <c r="I4" s="63">
        <v>166756.77000000002</v>
      </c>
      <c r="J4" s="63">
        <v>266192.09702320502</v>
      </c>
      <c r="K4" s="63">
        <v>29913</v>
      </c>
      <c r="L4" s="63">
        <v>42247</v>
      </c>
      <c r="M4" s="63">
        <v>3134.8099999999977</v>
      </c>
      <c r="N4" s="63"/>
      <c r="O4" s="65"/>
      <c r="P4" s="64" t="s">
        <v>249</v>
      </c>
      <c r="Q4" s="64">
        <v>569134</v>
      </c>
      <c r="R4" s="64">
        <v>84591</v>
      </c>
      <c r="S4" s="64">
        <v>66248</v>
      </c>
    </row>
    <row r="5" spans="1:104" s="58" customFormat="1" ht="15">
      <c r="A5" s="61" t="s">
        <v>248</v>
      </c>
      <c r="B5" s="63" t="s">
        <v>230</v>
      </c>
      <c r="C5" s="63">
        <f t="shared" ref="C5:C13" si="0">SUM(D5:M5)</f>
        <v>580678.08000000007</v>
      </c>
      <c r="D5" s="63">
        <v>418</v>
      </c>
      <c r="E5" s="63">
        <v>5739.87</v>
      </c>
      <c r="F5" s="63">
        <v>21767.35</v>
      </c>
      <c r="G5" s="63">
        <v>68377</v>
      </c>
      <c r="H5" s="63">
        <v>97249.16</v>
      </c>
      <c r="I5" s="63">
        <v>128862.77</v>
      </c>
      <c r="J5" s="63">
        <v>203348.12</v>
      </c>
      <c r="K5" s="63">
        <v>23379</v>
      </c>
      <c r="L5" s="63">
        <v>29133</v>
      </c>
      <c r="M5" s="63">
        <v>2403.8099999999977</v>
      </c>
      <c r="N5" s="63"/>
      <c r="P5" s="64" t="s">
        <v>250</v>
      </c>
      <c r="Q5" s="64">
        <v>536478</v>
      </c>
      <c r="R5" s="64">
        <v>102057</v>
      </c>
      <c r="S5" s="64">
        <v>66042</v>
      </c>
    </row>
    <row r="6" spans="1:104" s="58" customFormat="1" ht="15">
      <c r="A6" s="61" t="s">
        <v>248</v>
      </c>
      <c r="B6" s="62" t="s">
        <v>251</v>
      </c>
      <c r="C6" s="66">
        <f t="shared" si="0"/>
        <v>253627</v>
      </c>
      <c r="D6" s="67">
        <v>337</v>
      </c>
      <c r="E6" s="67">
        <v>3903</v>
      </c>
      <c r="F6" s="67">
        <v>6059</v>
      </c>
      <c r="G6" s="67">
        <v>11513</v>
      </c>
      <c r="H6" s="67">
        <v>28907</v>
      </c>
      <c r="I6" s="67">
        <v>70438</v>
      </c>
      <c r="J6" s="67">
        <v>105528</v>
      </c>
      <c r="K6" s="67">
        <v>12720</v>
      </c>
      <c r="L6" s="67">
        <v>14176</v>
      </c>
      <c r="M6" s="67">
        <v>46</v>
      </c>
      <c r="N6" s="67"/>
      <c r="P6" s="64" t="s">
        <v>252</v>
      </c>
      <c r="Q6" s="64">
        <v>566250</v>
      </c>
      <c r="R6" s="64">
        <v>100307</v>
      </c>
      <c r="S6" s="64">
        <v>67610</v>
      </c>
    </row>
    <row r="7" spans="1:104" s="58" customFormat="1" ht="15">
      <c r="A7" s="61" t="s">
        <v>248</v>
      </c>
      <c r="B7" s="62" t="s">
        <v>253</v>
      </c>
      <c r="C7" s="66">
        <f t="shared" si="0"/>
        <v>126833</v>
      </c>
      <c r="D7" s="68"/>
      <c r="E7" s="69">
        <v>333</v>
      </c>
      <c r="F7" s="69">
        <v>136</v>
      </c>
      <c r="G7" s="69">
        <v>662</v>
      </c>
      <c r="H7" s="69">
        <v>1534</v>
      </c>
      <c r="I7" s="69">
        <v>30739</v>
      </c>
      <c r="J7" s="69">
        <v>75987</v>
      </c>
      <c r="K7" s="69">
        <v>8148</v>
      </c>
      <c r="L7" s="69">
        <v>8960</v>
      </c>
      <c r="M7" s="62">
        <v>334</v>
      </c>
      <c r="N7" s="62"/>
      <c r="P7" s="64" t="s">
        <v>254</v>
      </c>
      <c r="Q7" s="64">
        <v>512654</v>
      </c>
      <c r="R7" s="64">
        <v>103707</v>
      </c>
      <c r="S7" s="64">
        <v>68191</v>
      </c>
    </row>
    <row r="8" spans="1:104" s="58" customFormat="1" ht="17.25">
      <c r="A8" s="61" t="s">
        <v>248</v>
      </c>
      <c r="B8" s="62" t="s">
        <v>255</v>
      </c>
      <c r="C8" s="66">
        <f t="shared" si="0"/>
        <v>13202</v>
      </c>
      <c r="D8" s="70">
        <v>44</v>
      </c>
      <c r="E8" s="68"/>
      <c r="F8" s="70">
        <v>38</v>
      </c>
      <c r="G8" s="70">
        <v>524</v>
      </c>
      <c r="H8" s="70">
        <v>309</v>
      </c>
      <c r="I8" s="70">
        <v>2266</v>
      </c>
      <c r="J8" s="70">
        <v>5880</v>
      </c>
      <c r="K8" s="70">
        <v>1591</v>
      </c>
      <c r="L8" s="70">
        <v>2457</v>
      </c>
      <c r="M8" s="70">
        <v>93</v>
      </c>
      <c r="N8" s="70"/>
      <c r="P8" s="64" t="s">
        <v>256</v>
      </c>
      <c r="Q8" s="64">
        <v>514290</v>
      </c>
      <c r="R8" s="64">
        <v>126926</v>
      </c>
      <c r="S8" s="64">
        <v>55125</v>
      </c>
    </row>
    <row r="9" spans="1:104" s="58" customFormat="1" ht="15">
      <c r="A9" s="61" t="s">
        <v>248</v>
      </c>
      <c r="B9" s="62" t="s">
        <v>257</v>
      </c>
      <c r="C9" s="66">
        <f t="shared" si="0"/>
        <v>142826.07999999999</v>
      </c>
      <c r="D9" s="70">
        <v>37</v>
      </c>
      <c r="E9" s="70">
        <v>1503.87</v>
      </c>
      <c r="F9" s="70">
        <v>15534.35</v>
      </c>
      <c r="G9" s="70">
        <v>55678</v>
      </c>
      <c r="H9" s="70">
        <v>49472.160000000003</v>
      </c>
      <c r="I9" s="70">
        <v>19908.77</v>
      </c>
      <c r="J9" s="70">
        <v>255.12</v>
      </c>
      <c r="K9" s="71">
        <v>1</v>
      </c>
      <c r="L9" s="68"/>
      <c r="M9" s="70">
        <v>435.80999999999767</v>
      </c>
      <c r="N9" s="70"/>
      <c r="P9" s="64" t="s">
        <v>258</v>
      </c>
      <c r="Q9" s="64">
        <v>461904</v>
      </c>
      <c r="R9" s="64">
        <v>103889</v>
      </c>
      <c r="S9" s="64">
        <v>55312</v>
      </c>
    </row>
    <row r="10" spans="1:104" s="58" customFormat="1" ht="15">
      <c r="A10" s="61" t="s">
        <v>248</v>
      </c>
      <c r="B10" s="62" t="s">
        <v>259</v>
      </c>
      <c r="C10" s="66">
        <f t="shared" si="0"/>
        <v>106347</v>
      </c>
      <c r="D10" s="70">
        <v>37</v>
      </c>
      <c r="E10" s="70">
        <v>1064</v>
      </c>
      <c r="F10" s="70">
        <v>10812</v>
      </c>
      <c r="G10" s="70">
        <v>45955</v>
      </c>
      <c r="H10" s="70">
        <v>29701</v>
      </c>
      <c r="I10" s="70">
        <v>18180</v>
      </c>
      <c r="J10" s="70">
        <v>213</v>
      </c>
      <c r="K10" s="68"/>
      <c r="L10" s="68"/>
      <c r="M10" s="70">
        <v>385</v>
      </c>
      <c r="N10" s="70"/>
      <c r="P10" s="64" t="s">
        <v>260</v>
      </c>
      <c r="Q10" s="64">
        <v>443315</v>
      </c>
      <c r="R10" s="64">
        <v>79181</v>
      </c>
      <c r="S10" s="64">
        <v>53919</v>
      </c>
    </row>
    <row r="11" spans="1:104" s="58" customFormat="1" ht="17.25">
      <c r="A11" s="61" t="s">
        <v>248</v>
      </c>
      <c r="B11" s="62" t="s">
        <v>261</v>
      </c>
      <c r="C11" s="66">
        <f t="shared" si="0"/>
        <v>36479.08</v>
      </c>
      <c r="D11" s="68"/>
      <c r="E11" s="70">
        <v>439.87</v>
      </c>
      <c r="F11" s="70">
        <v>4722.3500000000004</v>
      </c>
      <c r="G11" s="70">
        <v>9723</v>
      </c>
      <c r="H11" s="70">
        <v>19771.16</v>
      </c>
      <c r="I11" s="70">
        <v>1728.77</v>
      </c>
      <c r="J11" s="70">
        <v>42.12</v>
      </c>
      <c r="K11" s="71">
        <v>1</v>
      </c>
      <c r="L11" s="68"/>
      <c r="M11" s="70">
        <v>50.809999999997672</v>
      </c>
      <c r="N11" s="70"/>
      <c r="P11" s="64" t="s">
        <v>262</v>
      </c>
      <c r="Q11" s="64">
        <v>470882</v>
      </c>
      <c r="R11" s="64">
        <v>79804</v>
      </c>
      <c r="S11" s="64">
        <v>51188</v>
      </c>
    </row>
    <row r="12" spans="1:104" s="58" customFormat="1" ht="15">
      <c r="A12" s="61" t="s">
        <v>248</v>
      </c>
      <c r="B12" s="62" t="s">
        <v>263</v>
      </c>
      <c r="C12" s="66">
        <f t="shared" si="0"/>
        <v>21000</v>
      </c>
      <c r="D12" s="68"/>
      <c r="E12" s="68"/>
      <c r="F12" s="68"/>
      <c r="G12" s="68"/>
      <c r="H12" s="69">
        <v>16909</v>
      </c>
      <c r="I12" s="69">
        <v>4091</v>
      </c>
      <c r="J12" s="68"/>
      <c r="K12" s="68"/>
      <c r="L12" s="68"/>
      <c r="M12" s="68"/>
      <c r="N12" s="68"/>
      <c r="P12"/>
      <c r="Q12"/>
      <c r="R12"/>
    </row>
    <row r="13" spans="1:104" s="58" customFormat="1" ht="15.75">
      <c r="A13" s="61" t="s">
        <v>248</v>
      </c>
      <c r="B13" s="62" t="s">
        <v>264</v>
      </c>
      <c r="C13" s="66">
        <f t="shared" si="0"/>
        <v>23190</v>
      </c>
      <c r="D13" s="68"/>
      <c r="E13" s="68"/>
      <c r="F13" s="68"/>
      <c r="G13" s="68"/>
      <c r="H13" s="71">
        <v>118</v>
      </c>
      <c r="I13" s="71">
        <v>1420</v>
      </c>
      <c r="J13" s="71">
        <v>15698</v>
      </c>
      <c r="K13" s="71">
        <v>919</v>
      </c>
      <c r="L13" s="71">
        <v>3540</v>
      </c>
      <c r="M13" s="62">
        <v>1495</v>
      </c>
      <c r="N13" s="62"/>
      <c r="P13" s="123"/>
      <c r="Q13" s="124"/>
      <c r="R13" s="121"/>
      <c r="S13" s="125"/>
      <c r="T13" s="125"/>
    </row>
    <row r="14" spans="1:104" s="58" customFormat="1" ht="15">
      <c r="A14" s="61" t="s">
        <v>248</v>
      </c>
      <c r="B14" s="63" t="s">
        <v>265</v>
      </c>
      <c r="C14" s="63">
        <f>SUM(C15:C19)</f>
        <v>65988</v>
      </c>
      <c r="D14" s="63">
        <v>2571</v>
      </c>
      <c r="E14" s="63">
        <v>1318</v>
      </c>
      <c r="F14" s="63">
        <v>5405</v>
      </c>
      <c r="G14" s="63">
        <v>2751</v>
      </c>
      <c r="H14" s="63">
        <v>9855</v>
      </c>
      <c r="I14" s="63">
        <v>14016</v>
      </c>
      <c r="J14" s="63">
        <v>15934</v>
      </c>
      <c r="K14" s="63">
        <v>3395</v>
      </c>
      <c r="L14" s="63">
        <v>10012</v>
      </c>
      <c r="M14" s="63">
        <v>731</v>
      </c>
      <c r="N14" s="63"/>
      <c r="P14" s="125"/>
      <c r="Q14" s="125"/>
      <c r="R14" s="121"/>
      <c r="S14" s="125"/>
      <c r="T14" s="125"/>
    </row>
    <row r="15" spans="1:104" s="58" customFormat="1" ht="15">
      <c r="A15" s="61" t="s">
        <v>248</v>
      </c>
      <c r="B15" s="62" t="s">
        <v>266</v>
      </c>
      <c r="C15" s="66">
        <f>SUM(D15:M15)</f>
        <v>11050</v>
      </c>
      <c r="D15" s="72">
        <v>25</v>
      </c>
      <c r="E15" s="72">
        <v>37</v>
      </c>
      <c r="F15" s="72">
        <v>125</v>
      </c>
      <c r="G15" s="72">
        <v>1053</v>
      </c>
      <c r="H15" s="72">
        <v>5568</v>
      </c>
      <c r="I15" s="72">
        <v>3465</v>
      </c>
      <c r="J15" s="72">
        <v>766</v>
      </c>
      <c r="K15" s="72">
        <v>6</v>
      </c>
      <c r="L15" s="68"/>
      <c r="M15" s="72">
        <v>5</v>
      </c>
      <c r="N15" s="72"/>
      <c r="P15" s="122"/>
      <c r="Q15" s="52"/>
      <c r="R15" s="121"/>
      <c r="S15" s="125"/>
      <c r="T15" s="125"/>
    </row>
    <row r="16" spans="1:104" s="58" customFormat="1" ht="15">
      <c r="A16" s="61" t="s">
        <v>248</v>
      </c>
      <c r="B16" s="62" t="s">
        <v>267</v>
      </c>
      <c r="C16" s="66">
        <f>SUM(D16:M16)</f>
        <v>1168</v>
      </c>
      <c r="D16" s="68"/>
      <c r="E16" s="69">
        <v>7</v>
      </c>
      <c r="F16" s="68"/>
      <c r="G16" s="69"/>
      <c r="H16" s="69">
        <v>256</v>
      </c>
      <c r="I16" s="69">
        <v>771</v>
      </c>
      <c r="J16" s="69">
        <v>134</v>
      </c>
      <c r="K16" s="68"/>
      <c r="L16" s="68"/>
      <c r="M16" s="68"/>
      <c r="N16" s="68"/>
      <c r="P16" s="122"/>
      <c r="Q16" s="52"/>
      <c r="R16" s="121"/>
      <c r="S16" s="121"/>
      <c r="T16" s="121"/>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row>
    <row r="17" spans="1:104" s="58" customFormat="1" ht="15">
      <c r="A17" s="61" t="s">
        <v>248</v>
      </c>
      <c r="B17" s="62" t="s">
        <v>268</v>
      </c>
      <c r="C17" s="66">
        <f>SUM(D17:M17)</f>
        <v>2286</v>
      </c>
      <c r="D17" s="68"/>
      <c r="E17" s="69">
        <v>171</v>
      </c>
      <c r="F17" s="68"/>
      <c r="G17" s="69">
        <v>756</v>
      </c>
      <c r="H17" s="69">
        <v>862</v>
      </c>
      <c r="I17" s="69">
        <v>492</v>
      </c>
      <c r="J17" s="69">
        <v>5</v>
      </c>
      <c r="K17" s="68"/>
      <c r="L17" s="68"/>
      <c r="M17" s="68"/>
      <c r="N17" s="68"/>
      <c r="P17" s="122"/>
      <c r="Q17" s="52"/>
      <c r="R17" s="121"/>
      <c r="S17" s="121"/>
      <c r="T17" s="121"/>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row>
    <row r="18" spans="1:104" s="58" customFormat="1" ht="15">
      <c r="A18" s="61" t="s">
        <v>248</v>
      </c>
      <c r="B18" s="62" t="s">
        <v>269</v>
      </c>
      <c r="C18" s="66">
        <f>SUM(D18:M18)</f>
        <v>49576</v>
      </c>
      <c r="D18" s="69">
        <v>2546</v>
      </c>
      <c r="E18" s="69">
        <v>1103</v>
      </c>
      <c r="F18" s="69">
        <v>5104</v>
      </c>
      <c r="G18" s="69">
        <v>942</v>
      </c>
      <c r="H18" s="69">
        <v>3017</v>
      </c>
      <c r="I18" s="69">
        <v>8372</v>
      </c>
      <c r="J18" s="69">
        <v>14459</v>
      </c>
      <c r="K18" s="69">
        <v>3334</v>
      </c>
      <c r="L18" s="69">
        <v>10012</v>
      </c>
      <c r="M18" s="70">
        <v>687</v>
      </c>
      <c r="N18" s="70"/>
      <c r="P18" s="121"/>
      <c r="Q18" s="121"/>
      <c r="R18" s="121"/>
      <c r="S18" s="121"/>
      <c r="T18" s="121"/>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row>
    <row r="19" spans="1:104" s="58" customFormat="1" ht="15">
      <c r="A19" s="61" t="s">
        <v>248</v>
      </c>
      <c r="B19" s="62" t="s">
        <v>270</v>
      </c>
      <c r="C19" s="66">
        <f>SUM(D19:M19)</f>
        <v>1908</v>
      </c>
      <c r="D19" s="68"/>
      <c r="E19" s="68"/>
      <c r="F19" s="73">
        <v>176</v>
      </c>
      <c r="G19" s="68"/>
      <c r="H19" s="73">
        <v>152</v>
      </c>
      <c r="I19" s="73">
        <v>916</v>
      </c>
      <c r="J19" s="73">
        <v>570</v>
      </c>
      <c r="K19" s="73">
        <v>55</v>
      </c>
      <c r="L19" s="68"/>
      <c r="M19" s="73">
        <v>39</v>
      </c>
      <c r="N19" s="73"/>
      <c r="P19" s="121"/>
      <c r="Q19" s="121"/>
      <c r="R19" s="121"/>
      <c r="S19" s="121"/>
      <c r="T19" s="121"/>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row>
    <row r="20" spans="1:104" s="58" customFormat="1" ht="17.25">
      <c r="A20" s="61" t="s">
        <v>248</v>
      </c>
      <c r="B20" s="74" t="s">
        <v>271</v>
      </c>
      <c r="C20" s="63">
        <f>SUM(C21:C26)</f>
        <v>96556.977023205036</v>
      </c>
      <c r="D20" s="68"/>
      <c r="E20" s="75">
        <v>245</v>
      </c>
      <c r="F20" s="75">
        <v>732</v>
      </c>
      <c r="G20" s="63">
        <v>4650</v>
      </c>
      <c r="H20" s="63">
        <v>13901</v>
      </c>
      <c r="I20" s="75">
        <v>23878</v>
      </c>
      <c r="J20" s="63">
        <v>46909.977023205036</v>
      </c>
      <c r="K20" s="63">
        <v>3139</v>
      </c>
      <c r="L20" s="63">
        <v>3102</v>
      </c>
      <c r="M20" s="68"/>
      <c r="N20" s="68" t="s">
        <v>35</v>
      </c>
      <c r="P20" s="121"/>
      <c r="Q20" s="121"/>
      <c r="R20" s="121"/>
      <c r="S20" s="121"/>
      <c r="T20" s="121"/>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row>
    <row r="21" spans="1:104" s="58" customFormat="1" ht="17.25">
      <c r="A21" s="61" t="s">
        <v>248</v>
      </c>
      <c r="B21" s="62" t="s">
        <v>272</v>
      </c>
      <c r="C21" s="66">
        <f t="shared" ref="C21:C26" si="1">SUM(D21:M21)</f>
        <v>5219</v>
      </c>
      <c r="D21" s="68"/>
      <c r="E21" s="68"/>
      <c r="F21" s="69">
        <v>358</v>
      </c>
      <c r="G21" s="69">
        <v>833</v>
      </c>
      <c r="H21" s="69">
        <v>2645</v>
      </c>
      <c r="I21" s="69">
        <v>1383</v>
      </c>
      <c r="J21" s="68"/>
      <c r="K21" s="68"/>
      <c r="L21" s="68"/>
      <c r="M21" s="68"/>
      <c r="N21" s="68"/>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row>
    <row r="22" spans="1:104" s="58" customFormat="1" ht="15">
      <c r="A22" s="61" t="s">
        <v>248</v>
      </c>
      <c r="B22" s="62" t="s">
        <v>273</v>
      </c>
      <c r="C22" s="66">
        <f t="shared" si="1"/>
        <v>40883</v>
      </c>
      <c r="D22" s="68"/>
      <c r="E22" s="69">
        <v>150</v>
      </c>
      <c r="F22" s="69">
        <v>374</v>
      </c>
      <c r="G22" s="69">
        <v>157</v>
      </c>
      <c r="H22" s="69">
        <v>138</v>
      </c>
      <c r="I22" s="69">
        <v>7415</v>
      </c>
      <c r="J22" s="69">
        <v>26727</v>
      </c>
      <c r="K22" s="69">
        <v>3001</v>
      </c>
      <c r="L22" s="69">
        <v>2921</v>
      </c>
      <c r="M22" s="68"/>
      <c r="N22" s="68"/>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row>
    <row r="23" spans="1:104" s="58" customFormat="1" ht="17.25">
      <c r="A23" s="61" t="s">
        <v>248</v>
      </c>
      <c r="B23" s="62" t="s">
        <v>274</v>
      </c>
      <c r="C23" s="66">
        <f t="shared" si="1"/>
        <v>18038.977023205036</v>
      </c>
      <c r="D23" s="68"/>
      <c r="E23" s="68"/>
      <c r="F23" s="68"/>
      <c r="G23" s="68"/>
      <c r="H23" s="76">
        <v>4945</v>
      </c>
      <c r="I23" s="76">
        <v>12370</v>
      </c>
      <c r="J23" s="76">
        <v>723.97702320503686</v>
      </c>
      <c r="K23" s="68"/>
      <c r="L23" s="68"/>
      <c r="M23" s="68"/>
      <c r="N23" s="68"/>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row>
    <row r="24" spans="1:104" s="58" customFormat="1" ht="15">
      <c r="A24" s="61" t="s">
        <v>248</v>
      </c>
      <c r="B24" s="62" t="s">
        <v>275</v>
      </c>
      <c r="C24" s="66">
        <v>2319</v>
      </c>
      <c r="D24" s="68"/>
      <c r="E24" s="76">
        <v>55</v>
      </c>
      <c r="F24" s="68"/>
      <c r="G24" s="76">
        <v>1000</v>
      </c>
      <c r="H24" s="76">
        <v>1006</v>
      </c>
      <c r="I24" s="76">
        <v>258</v>
      </c>
      <c r="J24" s="68"/>
      <c r="K24" s="68"/>
      <c r="L24" s="68"/>
      <c r="M24" s="68"/>
      <c r="N24" s="68"/>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row>
    <row r="25" spans="1:104" ht="15">
      <c r="A25" s="61" t="s">
        <v>248</v>
      </c>
      <c r="B25" s="62" t="s">
        <v>276</v>
      </c>
      <c r="C25" s="66">
        <f t="shared" si="1"/>
        <v>19605</v>
      </c>
      <c r="D25" s="68"/>
      <c r="E25" s="68"/>
      <c r="F25" s="68"/>
      <c r="G25" s="68"/>
      <c r="H25" s="68"/>
      <c r="I25" s="68"/>
      <c r="J25" s="77">
        <v>19286</v>
      </c>
      <c r="K25" s="77">
        <v>138</v>
      </c>
      <c r="L25" s="77">
        <v>181</v>
      </c>
      <c r="M25" s="68"/>
      <c r="N25" s="68"/>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row>
    <row r="26" spans="1:104" ht="17.25">
      <c r="A26" s="61" t="s">
        <v>248</v>
      </c>
      <c r="B26" s="62" t="s">
        <v>277</v>
      </c>
      <c r="C26" s="66">
        <f t="shared" si="1"/>
        <v>10492</v>
      </c>
      <c r="D26" s="68"/>
      <c r="E26" s="69">
        <v>40</v>
      </c>
      <c r="F26" s="68"/>
      <c r="G26" s="69">
        <v>2660</v>
      </c>
      <c r="H26" s="69">
        <v>5167</v>
      </c>
      <c r="I26" s="69">
        <v>2452</v>
      </c>
      <c r="J26" s="69">
        <v>173</v>
      </c>
      <c r="K26" s="68"/>
      <c r="L26" s="68"/>
      <c r="M26" s="68"/>
      <c r="N26" s="68"/>
      <c r="P26"/>
      <c r="Q26"/>
      <c r="R26"/>
    </row>
    <row r="27" spans="1:104" ht="15">
      <c r="A27" s="79" t="s">
        <v>249</v>
      </c>
      <c r="B27" s="63" t="s">
        <v>278</v>
      </c>
      <c r="C27" s="63">
        <v>719973</v>
      </c>
      <c r="D27" s="63">
        <v>3773</v>
      </c>
      <c r="E27" s="63">
        <v>4143</v>
      </c>
      <c r="F27" s="63">
        <v>21254</v>
      </c>
      <c r="G27" s="63">
        <v>69495</v>
      </c>
      <c r="H27" s="63">
        <v>117688</v>
      </c>
      <c r="I27" s="63">
        <v>178228</v>
      </c>
      <c r="J27" s="63">
        <v>260981</v>
      </c>
      <c r="K27" s="63">
        <v>27665</v>
      </c>
      <c r="L27" s="63">
        <v>33263</v>
      </c>
      <c r="M27" s="63">
        <v>3483</v>
      </c>
      <c r="N27" s="63"/>
      <c r="P27"/>
      <c r="Q27"/>
      <c r="R27"/>
    </row>
    <row r="28" spans="1:104" ht="15">
      <c r="A28" s="79" t="s">
        <v>249</v>
      </c>
      <c r="B28" s="63" t="s">
        <v>230</v>
      </c>
      <c r="C28" s="63">
        <v>569134</v>
      </c>
      <c r="D28" s="62">
        <v>1526</v>
      </c>
      <c r="E28" s="62">
        <v>2454</v>
      </c>
      <c r="F28" s="62">
        <v>17016</v>
      </c>
      <c r="G28" s="62">
        <v>60369</v>
      </c>
      <c r="H28" s="62">
        <v>93845</v>
      </c>
      <c r="I28" s="62">
        <v>141453</v>
      </c>
      <c r="J28" s="62">
        <v>208881</v>
      </c>
      <c r="K28" s="62">
        <v>20816</v>
      </c>
      <c r="L28" s="62">
        <v>20022</v>
      </c>
      <c r="M28" s="62">
        <v>2752</v>
      </c>
      <c r="N28" s="62"/>
      <c r="P28"/>
      <c r="Q28"/>
      <c r="R28"/>
    </row>
    <row r="29" spans="1:104" ht="15">
      <c r="A29" s="79" t="s">
        <v>249</v>
      </c>
      <c r="B29" s="63" t="s">
        <v>251</v>
      </c>
      <c r="C29" s="63">
        <v>254857</v>
      </c>
      <c r="D29" s="63">
        <v>1418</v>
      </c>
      <c r="E29" s="63">
        <v>1451</v>
      </c>
      <c r="F29" s="63">
        <v>6081</v>
      </c>
      <c r="G29" s="63">
        <v>10746</v>
      </c>
      <c r="H29" s="63">
        <v>31814</v>
      </c>
      <c r="I29" s="63">
        <v>83331</v>
      </c>
      <c r="J29" s="63">
        <v>99224</v>
      </c>
      <c r="K29" s="63">
        <v>11710</v>
      </c>
      <c r="L29" s="63">
        <v>9036</v>
      </c>
      <c r="M29" s="63">
        <v>46</v>
      </c>
      <c r="N29" s="63"/>
      <c r="P29"/>
      <c r="Q29"/>
      <c r="R29"/>
    </row>
    <row r="30" spans="1:104" ht="15">
      <c r="A30" s="79" t="s">
        <v>249</v>
      </c>
      <c r="B30" s="62" t="s">
        <v>279</v>
      </c>
      <c r="C30" s="66">
        <v>236122</v>
      </c>
      <c r="D30" s="67">
        <v>1418</v>
      </c>
      <c r="E30" s="67">
        <v>1317</v>
      </c>
      <c r="F30" s="67">
        <v>2436</v>
      </c>
      <c r="G30" s="67">
        <v>7461</v>
      </c>
      <c r="H30" s="67">
        <v>29518</v>
      </c>
      <c r="I30" s="67">
        <v>74011</v>
      </c>
      <c r="J30" s="67">
        <v>99169</v>
      </c>
      <c r="K30" s="67">
        <v>11710</v>
      </c>
      <c r="L30" s="67">
        <v>9036</v>
      </c>
      <c r="M30" s="67">
        <v>46</v>
      </c>
      <c r="N30" s="67"/>
      <c r="P30"/>
      <c r="Q30"/>
      <c r="R30"/>
    </row>
    <row r="31" spans="1:104" ht="15">
      <c r="A31" s="79" t="s">
        <v>249</v>
      </c>
      <c r="B31" s="62" t="s">
        <v>280</v>
      </c>
      <c r="C31" s="66">
        <v>18735</v>
      </c>
      <c r="D31" s="68" t="s">
        <v>281</v>
      </c>
      <c r="E31" s="69">
        <v>134</v>
      </c>
      <c r="F31" s="69">
        <v>3645</v>
      </c>
      <c r="G31" s="69">
        <v>3285</v>
      </c>
      <c r="H31" s="69">
        <v>2296</v>
      </c>
      <c r="I31" s="69">
        <v>9320</v>
      </c>
      <c r="J31" s="69">
        <v>55</v>
      </c>
      <c r="K31" s="69" t="s">
        <v>281</v>
      </c>
      <c r="L31" s="69" t="s">
        <v>281</v>
      </c>
      <c r="M31" s="62" t="s">
        <v>282</v>
      </c>
      <c r="N31" s="62"/>
      <c r="P31"/>
      <c r="Q31"/>
      <c r="R31"/>
    </row>
    <row r="32" spans="1:104" ht="31.15" customHeight="1">
      <c r="A32" s="79" t="s">
        <v>249</v>
      </c>
      <c r="B32" s="62" t="s">
        <v>257</v>
      </c>
      <c r="C32" s="66">
        <v>117418</v>
      </c>
      <c r="D32" s="70">
        <v>68</v>
      </c>
      <c r="E32" s="68">
        <v>950</v>
      </c>
      <c r="F32" s="70">
        <v>10102</v>
      </c>
      <c r="G32" s="70">
        <v>47768</v>
      </c>
      <c r="H32" s="70">
        <v>40077</v>
      </c>
      <c r="I32" s="70">
        <v>17915</v>
      </c>
      <c r="J32" s="70">
        <v>153</v>
      </c>
      <c r="K32" s="70" t="s">
        <v>281</v>
      </c>
      <c r="L32" s="70" t="s">
        <v>281</v>
      </c>
      <c r="M32" s="70">
        <v>385</v>
      </c>
      <c r="N32" s="70"/>
      <c r="P32"/>
      <c r="Q32"/>
      <c r="R32"/>
    </row>
    <row r="33" spans="1:18" ht="15">
      <c r="A33" s="79" t="s">
        <v>249</v>
      </c>
      <c r="B33" s="62" t="s">
        <v>283</v>
      </c>
      <c r="C33" s="66">
        <v>92378</v>
      </c>
      <c r="D33" s="70">
        <v>68</v>
      </c>
      <c r="E33" s="70">
        <v>888</v>
      </c>
      <c r="F33" s="70">
        <v>7679</v>
      </c>
      <c r="G33" s="70">
        <v>39957</v>
      </c>
      <c r="H33" s="70">
        <v>28666</v>
      </c>
      <c r="I33" s="70">
        <v>14582</v>
      </c>
      <c r="J33" s="70">
        <v>153</v>
      </c>
      <c r="K33" s="71" t="s">
        <v>281</v>
      </c>
      <c r="L33" s="68" t="s">
        <v>281</v>
      </c>
      <c r="M33" s="70">
        <v>385</v>
      </c>
      <c r="N33" s="70"/>
      <c r="P33"/>
      <c r="Q33"/>
      <c r="R33"/>
    </row>
    <row r="34" spans="1:18" ht="31.15" customHeight="1">
      <c r="A34" s="79" t="s">
        <v>249</v>
      </c>
      <c r="B34" s="62" t="s">
        <v>284</v>
      </c>
      <c r="C34" s="66">
        <v>25040</v>
      </c>
      <c r="D34" s="70" t="s">
        <v>281</v>
      </c>
      <c r="E34" s="70">
        <v>62</v>
      </c>
      <c r="F34" s="70">
        <v>2423</v>
      </c>
      <c r="G34" s="70">
        <v>7811</v>
      </c>
      <c r="H34" s="70">
        <v>11411</v>
      </c>
      <c r="I34" s="70">
        <v>3333</v>
      </c>
      <c r="J34" s="70" t="s">
        <v>281</v>
      </c>
      <c r="K34" s="68" t="s">
        <v>281</v>
      </c>
      <c r="L34" s="68" t="s">
        <v>281</v>
      </c>
      <c r="M34" s="70" t="s">
        <v>282</v>
      </c>
      <c r="N34" s="70"/>
    </row>
    <row r="35" spans="1:18" ht="31.15" customHeight="1">
      <c r="A35" s="79" t="s">
        <v>249</v>
      </c>
      <c r="B35" s="62" t="s">
        <v>285</v>
      </c>
      <c r="C35" s="66">
        <v>15677</v>
      </c>
      <c r="D35" s="68">
        <v>40</v>
      </c>
      <c r="E35" s="70">
        <v>6</v>
      </c>
      <c r="F35" s="70" t="s">
        <v>286</v>
      </c>
      <c r="G35" s="70">
        <v>30</v>
      </c>
      <c r="H35" s="70">
        <v>982</v>
      </c>
      <c r="I35" s="70">
        <v>1888</v>
      </c>
      <c r="J35" s="70">
        <v>9061</v>
      </c>
      <c r="K35" s="71">
        <v>1786</v>
      </c>
      <c r="L35" s="68">
        <v>1391</v>
      </c>
      <c r="M35" s="70">
        <v>493</v>
      </c>
      <c r="N35" s="70"/>
    </row>
    <row r="36" spans="1:18" ht="15">
      <c r="A36" s="79" t="s">
        <v>249</v>
      </c>
      <c r="B36" s="62" t="s">
        <v>287</v>
      </c>
      <c r="C36" s="66">
        <v>12289</v>
      </c>
      <c r="D36" s="68" t="s">
        <v>281</v>
      </c>
      <c r="E36" s="68" t="s">
        <v>281</v>
      </c>
      <c r="F36" s="68" t="s">
        <v>286</v>
      </c>
      <c r="G36" s="68" t="s">
        <v>281</v>
      </c>
      <c r="H36" s="69">
        <v>609</v>
      </c>
      <c r="I36" s="69">
        <v>1309</v>
      </c>
      <c r="J36" s="68">
        <v>7325</v>
      </c>
      <c r="K36" s="68">
        <v>1580</v>
      </c>
      <c r="L36" s="68">
        <v>1066</v>
      </c>
      <c r="M36" s="68">
        <v>400</v>
      </c>
      <c r="N36" s="68"/>
    </row>
    <row r="37" spans="1:18" ht="15">
      <c r="A37" s="79" t="s">
        <v>249</v>
      </c>
      <c r="B37" s="62" t="s">
        <v>288</v>
      </c>
      <c r="C37" s="66">
        <v>3388</v>
      </c>
      <c r="D37" s="68">
        <v>40</v>
      </c>
      <c r="E37" s="68">
        <v>6</v>
      </c>
      <c r="F37" s="68" t="s">
        <v>286</v>
      </c>
      <c r="G37" s="68">
        <v>30</v>
      </c>
      <c r="H37" s="71">
        <v>373</v>
      </c>
      <c r="I37" s="71">
        <v>579</v>
      </c>
      <c r="J37" s="71">
        <v>1736</v>
      </c>
      <c r="K37" s="71">
        <v>206</v>
      </c>
      <c r="L37" s="71">
        <v>325</v>
      </c>
      <c r="M37" s="62">
        <v>93</v>
      </c>
      <c r="N37" s="62"/>
    </row>
    <row r="38" spans="1:18" ht="15">
      <c r="A38" s="79" t="s">
        <v>249</v>
      </c>
      <c r="B38" s="63" t="s">
        <v>263</v>
      </c>
      <c r="C38" s="63">
        <v>22398</v>
      </c>
      <c r="D38" s="62" t="s">
        <v>281</v>
      </c>
      <c r="E38" s="61" t="s">
        <v>281</v>
      </c>
      <c r="F38" s="61" t="s">
        <v>286</v>
      </c>
      <c r="G38" s="62" t="s">
        <v>281</v>
      </c>
      <c r="H38" s="62">
        <v>17403</v>
      </c>
      <c r="I38" s="61">
        <v>4995</v>
      </c>
      <c r="J38" s="62" t="s">
        <v>281</v>
      </c>
      <c r="K38" s="62" t="s">
        <v>281</v>
      </c>
      <c r="L38" s="62" t="s">
        <v>281</v>
      </c>
      <c r="M38" s="62" t="s">
        <v>282</v>
      </c>
      <c r="N38" s="62"/>
    </row>
    <row r="39" spans="1:18" ht="15">
      <c r="A39" s="79" t="s">
        <v>249</v>
      </c>
      <c r="B39" s="63" t="s">
        <v>253</v>
      </c>
      <c r="C39" s="63">
        <v>136339</v>
      </c>
      <c r="D39" s="63" t="s">
        <v>281</v>
      </c>
      <c r="E39" s="63">
        <v>47</v>
      </c>
      <c r="F39" s="63">
        <v>833</v>
      </c>
      <c r="G39" s="63">
        <v>1825</v>
      </c>
      <c r="H39" s="63">
        <v>3343</v>
      </c>
      <c r="I39" s="63">
        <v>30556</v>
      </c>
      <c r="J39" s="63">
        <v>86154</v>
      </c>
      <c r="K39" s="63">
        <v>6487</v>
      </c>
      <c r="L39" s="63">
        <v>6760</v>
      </c>
      <c r="M39" s="63">
        <v>334</v>
      </c>
      <c r="N39" s="63"/>
    </row>
    <row r="40" spans="1:18" ht="31.15" customHeight="1">
      <c r="A40" s="79" t="s">
        <v>249</v>
      </c>
      <c r="B40" s="62" t="s">
        <v>289</v>
      </c>
      <c r="C40" s="66">
        <v>818</v>
      </c>
      <c r="D40" s="72" t="s">
        <v>281</v>
      </c>
      <c r="E40" s="72" t="s">
        <v>281</v>
      </c>
      <c r="F40" s="72" t="s">
        <v>286</v>
      </c>
      <c r="G40" s="72" t="s">
        <v>281</v>
      </c>
      <c r="H40" s="72">
        <v>118</v>
      </c>
      <c r="I40" s="72">
        <v>311</v>
      </c>
      <c r="J40" s="72">
        <v>388</v>
      </c>
      <c r="K40" s="72" t="s">
        <v>281</v>
      </c>
      <c r="L40" s="68" t="s">
        <v>281</v>
      </c>
      <c r="M40" s="72">
        <v>1</v>
      </c>
      <c r="N40" s="72"/>
    </row>
    <row r="41" spans="1:18" ht="15">
      <c r="A41" s="79" t="s">
        <v>249</v>
      </c>
      <c r="B41" s="62" t="s">
        <v>290</v>
      </c>
      <c r="C41" s="66">
        <v>20134</v>
      </c>
      <c r="D41" s="68" t="s">
        <v>281</v>
      </c>
      <c r="E41" s="69" t="s">
        <v>281</v>
      </c>
      <c r="F41" s="68" t="s">
        <v>286</v>
      </c>
      <c r="G41" s="69" t="s">
        <v>281</v>
      </c>
      <c r="H41" s="69">
        <v>108</v>
      </c>
      <c r="I41" s="69">
        <v>2457</v>
      </c>
      <c r="J41" s="69">
        <v>13901</v>
      </c>
      <c r="K41" s="68">
        <v>833</v>
      </c>
      <c r="L41" s="68">
        <v>2835</v>
      </c>
      <c r="M41" s="68" t="s">
        <v>282</v>
      </c>
      <c r="N41" s="68"/>
    </row>
    <row r="42" spans="1:18" ht="15">
      <c r="A42" s="79" t="s">
        <v>249</v>
      </c>
      <c r="B42" s="62" t="s">
        <v>264</v>
      </c>
      <c r="C42" s="66">
        <v>1493</v>
      </c>
      <c r="D42" s="68" t="s">
        <v>281</v>
      </c>
      <c r="E42" s="69" t="s">
        <v>281</v>
      </c>
      <c r="F42" s="68" t="s">
        <v>286</v>
      </c>
      <c r="G42" s="69" t="s">
        <v>281</v>
      </c>
      <c r="H42" s="69" t="s">
        <v>281</v>
      </c>
      <c r="I42" s="69" t="s">
        <v>281</v>
      </c>
      <c r="J42" s="69" t="s">
        <v>281</v>
      </c>
      <c r="K42" s="68" t="s">
        <v>281</v>
      </c>
      <c r="L42" s="68" t="s">
        <v>281</v>
      </c>
      <c r="M42" s="68">
        <v>1493</v>
      </c>
      <c r="N42" s="68"/>
    </row>
    <row r="43" spans="1:18" ht="15">
      <c r="A43" s="79" t="s">
        <v>249</v>
      </c>
      <c r="B43" s="62" t="s">
        <v>232</v>
      </c>
      <c r="C43" s="66">
        <v>66248</v>
      </c>
      <c r="D43" s="69">
        <v>2247</v>
      </c>
      <c r="E43" s="69">
        <v>1603</v>
      </c>
      <c r="F43" s="69">
        <v>3783</v>
      </c>
      <c r="G43" s="69">
        <v>2736</v>
      </c>
      <c r="H43" s="69">
        <v>11403</v>
      </c>
      <c r="I43" s="69">
        <v>13841</v>
      </c>
      <c r="J43" s="69">
        <v>15139</v>
      </c>
      <c r="K43" s="69">
        <v>4007</v>
      </c>
      <c r="L43" s="69">
        <v>10758</v>
      </c>
      <c r="M43" s="70">
        <v>731</v>
      </c>
      <c r="N43" s="70"/>
    </row>
    <row r="44" spans="1:18" ht="31.15" customHeight="1">
      <c r="A44" s="79" t="s">
        <v>249</v>
      </c>
      <c r="B44" s="62" t="s">
        <v>291</v>
      </c>
      <c r="C44" s="66">
        <v>674</v>
      </c>
      <c r="D44" s="68" t="s">
        <v>281</v>
      </c>
      <c r="E44" s="68" t="s">
        <v>281</v>
      </c>
      <c r="F44" s="73" t="s">
        <v>286</v>
      </c>
      <c r="G44" s="68" t="s">
        <v>281</v>
      </c>
      <c r="H44" s="73">
        <v>21</v>
      </c>
      <c r="I44" s="73">
        <v>110</v>
      </c>
      <c r="J44" s="73">
        <v>516</v>
      </c>
      <c r="K44" s="73" t="s">
        <v>281</v>
      </c>
      <c r="L44" s="68" t="s">
        <v>281</v>
      </c>
      <c r="M44" s="73">
        <v>27</v>
      </c>
      <c r="N44" s="73"/>
    </row>
    <row r="45" spans="1:18" ht="15">
      <c r="A45" s="79" t="s">
        <v>249</v>
      </c>
      <c r="B45" s="63" t="s">
        <v>292</v>
      </c>
      <c r="C45" s="63">
        <v>199</v>
      </c>
      <c r="D45" s="62" t="s">
        <v>281</v>
      </c>
      <c r="E45" s="61" t="s">
        <v>281</v>
      </c>
      <c r="F45" s="61" t="s">
        <v>286</v>
      </c>
      <c r="G45" s="62" t="s">
        <v>281</v>
      </c>
      <c r="H45" s="62">
        <v>47</v>
      </c>
      <c r="I45" s="61">
        <v>140</v>
      </c>
      <c r="J45" s="62" t="s">
        <v>281</v>
      </c>
      <c r="K45" s="62" t="s">
        <v>281</v>
      </c>
      <c r="L45" s="62" t="s">
        <v>281</v>
      </c>
      <c r="M45" s="62">
        <v>12</v>
      </c>
      <c r="N45" s="62"/>
    </row>
    <row r="46" spans="1:18" ht="17.25">
      <c r="A46" s="79" t="s">
        <v>249</v>
      </c>
      <c r="B46" s="74" t="s">
        <v>268</v>
      </c>
      <c r="C46" s="63">
        <v>679</v>
      </c>
      <c r="D46" s="68" t="s">
        <v>281</v>
      </c>
      <c r="E46" s="75">
        <v>42</v>
      </c>
      <c r="F46" s="75" t="s">
        <v>286</v>
      </c>
      <c r="G46" s="63">
        <v>264</v>
      </c>
      <c r="H46" s="63">
        <v>219</v>
      </c>
      <c r="I46" s="75">
        <v>154</v>
      </c>
      <c r="J46" s="63" t="s">
        <v>281</v>
      </c>
      <c r="K46" s="63" t="s">
        <v>281</v>
      </c>
      <c r="L46" s="63" t="s">
        <v>281</v>
      </c>
      <c r="M46" s="68" t="s">
        <v>282</v>
      </c>
      <c r="N46" s="68"/>
    </row>
    <row r="47" spans="1:18" ht="15">
      <c r="A47" s="79" t="s">
        <v>249</v>
      </c>
      <c r="B47" s="62" t="s">
        <v>267</v>
      </c>
      <c r="C47" s="66">
        <v>1061</v>
      </c>
      <c r="D47" s="68" t="s">
        <v>281</v>
      </c>
      <c r="E47" s="68">
        <v>3</v>
      </c>
      <c r="F47" s="69" t="s">
        <v>286</v>
      </c>
      <c r="G47" s="69" t="s">
        <v>281</v>
      </c>
      <c r="H47" s="69">
        <v>265</v>
      </c>
      <c r="I47" s="69">
        <v>523</v>
      </c>
      <c r="J47" s="68">
        <v>270</v>
      </c>
      <c r="K47" s="68" t="s">
        <v>281</v>
      </c>
      <c r="L47" s="68" t="s">
        <v>281</v>
      </c>
      <c r="M47" s="68" t="s">
        <v>282</v>
      </c>
      <c r="N47" s="68"/>
    </row>
    <row r="48" spans="1:18" ht="15">
      <c r="A48" s="79" t="s">
        <v>249</v>
      </c>
      <c r="B48" s="62" t="s">
        <v>269</v>
      </c>
      <c r="C48" s="66">
        <v>48965</v>
      </c>
      <c r="D48" s="68">
        <v>2197</v>
      </c>
      <c r="E48" s="69">
        <v>1480</v>
      </c>
      <c r="F48" s="69">
        <v>3299</v>
      </c>
      <c r="G48" s="69">
        <v>1394</v>
      </c>
      <c r="H48" s="69">
        <v>3557</v>
      </c>
      <c r="I48" s="69">
        <v>8532</v>
      </c>
      <c r="J48" s="69">
        <v>13054</v>
      </c>
      <c r="K48" s="69">
        <v>4007</v>
      </c>
      <c r="L48" s="69">
        <v>10758</v>
      </c>
      <c r="M48" s="68">
        <v>687</v>
      </c>
      <c r="N48" s="68"/>
    </row>
    <row r="49" spans="1:14" ht="15">
      <c r="A49" s="79" t="s">
        <v>249</v>
      </c>
      <c r="B49" s="62" t="s">
        <v>266</v>
      </c>
      <c r="C49" s="66">
        <v>14670</v>
      </c>
      <c r="D49" s="68">
        <v>50</v>
      </c>
      <c r="E49" s="68">
        <v>78</v>
      </c>
      <c r="F49" s="68">
        <v>484</v>
      </c>
      <c r="G49" s="68">
        <v>1078</v>
      </c>
      <c r="H49" s="76">
        <v>7294</v>
      </c>
      <c r="I49" s="76">
        <v>4382</v>
      </c>
      <c r="J49" s="76">
        <v>1299</v>
      </c>
      <c r="K49" s="68" t="s">
        <v>281</v>
      </c>
      <c r="L49" s="68" t="s">
        <v>281</v>
      </c>
      <c r="M49" s="68">
        <v>5</v>
      </c>
      <c r="N49" s="68"/>
    </row>
    <row r="50" spans="1:14" ht="15">
      <c r="A50" s="79" t="s">
        <v>249</v>
      </c>
      <c r="B50" s="62" t="s">
        <v>231</v>
      </c>
      <c r="C50" s="66">
        <v>84591</v>
      </c>
      <c r="D50" s="68" t="s">
        <v>281</v>
      </c>
      <c r="E50" s="76">
        <v>86</v>
      </c>
      <c r="F50" s="68">
        <v>455</v>
      </c>
      <c r="G50" s="76">
        <v>6390</v>
      </c>
      <c r="H50" s="76">
        <v>12440</v>
      </c>
      <c r="I50" s="76">
        <v>22934</v>
      </c>
      <c r="J50" s="68">
        <v>36961</v>
      </c>
      <c r="K50" s="68">
        <v>2842</v>
      </c>
      <c r="L50" s="68">
        <v>2483</v>
      </c>
      <c r="M50" s="68" t="s">
        <v>282</v>
      </c>
      <c r="N50" s="68"/>
    </row>
    <row r="51" spans="1:14" ht="31.15" customHeight="1">
      <c r="A51" s="79" t="s">
        <v>249</v>
      </c>
      <c r="B51" s="62" t="s">
        <v>293</v>
      </c>
      <c r="C51" s="66">
        <v>2380</v>
      </c>
      <c r="D51" s="68" t="s">
        <v>281</v>
      </c>
      <c r="E51" s="68" t="s">
        <v>281</v>
      </c>
      <c r="F51" s="68" t="s">
        <v>286</v>
      </c>
      <c r="G51" s="68" t="s">
        <v>281</v>
      </c>
      <c r="H51" s="68" t="s">
        <v>281</v>
      </c>
      <c r="I51" s="68">
        <v>2150</v>
      </c>
      <c r="J51" s="77">
        <v>230</v>
      </c>
      <c r="K51" s="77" t="s">
        <v>281</v>
      </c>
      <c r="L51" s="77" t="s">
        <v>281</v>
      </c>
      <c r="M51" s="68" t="s">
        <v>282</v>
      </c>
      <c r="N51" s="68"/>
    </row>
    <row r="52" spans="1:14" ht="15">
      <c r="A52" s="79" t="s">
        <v>249</v>
      </c>
      <c r="B52" s="62" t="s">
        <v>276</v>
      </c>
      <c r="C52" s="66">
        <v>11687</v>
      </c>
      <c r="D52" s="68" t="s">
        <v>281</v>
      </c>
      <c r="E52" s="69" t="s">
        <v>281</v>
      </c>
      <c r="F52" s="68" t="s">
        <v>286</v>
      </c>
      <c r="G52" s="69" t="s">
        <v>281</v>
      </c>
      <c r="H52" s="69" t="s">
        <v>281</v>
      </c>
      <c r="I52" s="69">
        <v>117</v>
      </c>
      <c r="J52" s="69">
        <v>11167</v>
      </c>
      <c r="K52" s="68">
        <v>259</v>
      </c>
      <c r="L52" s="68">
        <v>144</v>
      </c>
      <c r="M52" s="68" t="s">
        <v>282</v>
      </c>
      <c r="N52" s="68"/>
    </row>
    <row r="53" spans="1:14" ht="15">
      <c r="A53" s="79" t="s">
        <v>249</v>
      </c>
      <c r="B53" s="63" t="s">
        <v>294</v>
      </c>
      <c r="C53" s="63">
        <v>4642</v>
      </c>
      <c r="D53" s="63" t="s">
        <v>281</v>
      </c>
      <c r="E53" s="63" t="s">
        <v>281</v>
      </c>
      <c r="F53" s="63" t="s">
        <v>286</v>
      </c>
      <c r="G53" s="63" t="s">
        <v>281</v>
      </c>
      <c r="H53" s="63" t="s">
        <v>281</v>
      </c>
      <c r="I53" s="63">
        <v>117</v>
      </c>
      <c r="J53" s="63">
        <v>4525</v>
      </c>
      <c r="K53" s="63" t="s">
        <v>281</v>
      </c>
      <c r="L53" s="63" t="s">
        <v>281</v>
      </c>
      <c r="M53" s="63" t="s">
        <v>282</v>
      </c>
      <c r="N53" s="63"/>
    </row>
    <row r="54" spans="1:14" ht="15">
      <c r="A54" s="79" t="s">
        <v>249</v>
      </c>
      <c r="B54" s="63" t="s">
        <v>295</v>
      </c>
      <c r="C54" s="63">
        <v>537</v>
      </c>
      <c r="D54" s="62" t="s">
        <v>281</v>
      </c>
      <c r="E54" s="62" t="s">
        <v>281</v>
      </c>
      <c r="F54" s="62" t="s">
        <v>286</v>
      </c>
      <c r="G54" s="62" t="s">
        <v>281</v>
      </c>
      <c r="H54" s="62" t="s">
        <v>281</v>
      </c>
      <c r="I54" s="62" t="s">
        <v>281</v>
      </c>
      <c r="J54" s="62">
        <v>354</v>
      </c>
      <c r="K54" s="62">
        <v>39</v>
      </c>
      <c r="L54" s="62">
        <v>144</v>
      </c>
      <c r="M54" s="62" t="s">
        <v>282</v>
      </c>
      <c r="N54" s="62"/>
    </row>
    <row r="55" spans="1:14" ht="15">
      <c r="A55" s="79" t="s">
        <v>249</v>
      </c>
      <c r="B55" s="63" t="s">
        <v>296</v>
      </c>
      <c r="C55" s="63">
        <v>6508</v>
      </c>
      <c r="D55" s="63" t="s">
        <v>281</v>
      </c>
      <c r="E55" s="63" t="s">
        <v>281</v>
      </c>
      <c r="F55" s="63" t="s">
        <v>286</v>
      </c>
      <c r="G55" s="63" t="s">
        <v>281</v>
      </c>
      <c r="H55" s="63" t="s">
        <v>281</v>
      </c>
      <c r="I55" s="63" t="s">
        <v>281</v>
      </c>
      <c r="J55" s="63">
        <v>6288</v>
      </c>
      <c r="K55" s="63">
        <v>220</v>
      </c>
      <c r="L55" s="63" t="s">
        <v>281</v>
      </c>
      <c r="M55" s="63" t="s">
        <v>282</v>
      </c>
      <c r="N55" s="63"/>
    </row>
    <row r="56" spans="1:14" ht="31.15" customHeight="1">
      <c r="A56" s="79" t="s">
        <v>249</v>
      </c>
      <c r="B56" s="62" t="s">
        <v>297</v>
      </c>
      <c r="C56" s="66">
        <v>3846</v>
      </c>
      <c r="D56" s="67" t="s">
        <v>281</v>
      </c>
      <c r="E56" s="67">
        <v>42</v>
      </c>
      <c r="F56" s="67">
        <v>355</v>
      </c>
      <c r="G56" s="67">
        <v>486</v>
      </c>
      <c r="H56" s="67">
        <v>1782</v>
      </c>
      <c r="I56" s="67">
        <v>1181</v>
      </c>
      <c r="J56" s="67" t="s">
        <v>281</v>
      </c>
      <c r="K56" s="67" t="s">
        <v>281</v>
      </c>
      <c r="L56" s="67" t="s">
        <v>281</v>
      </c>
      <c r="M56" s="67" t="s">
        <v>282</v>
      </c>
      <c r="N56" s="67"/>
    </row>
    <row r="57" spans="1:14" ht="15">
      <c r="A57" s="79" t="s">
        <v>249</v>
      </c>
      <c r="B57" s="62" t="s">
        <v>298</v>
      </c>
      <c r="C57" s="66">
        <v>37486</v>
      </c>
      <c r="D57" s="68" t="s">
        <v>281</v>
      </c>
      <c r="E57" s="69" t="s">
        <v>281</v>
      </c>
      <c r="F57" s="69">
        <v>91</v>
      </c>
      <c r="G57" s="69">
        <v>155</v>
      </c>
      <c r="H57" s="69">
        <v>619</v>
      </c>
      <c r="I57" s="69">
        <v>6774</v>
      </c>
      <c r="J57" s="69">
        <v>24925</v>
      </c>
      <c r="K57" s="69">
        <v>2583</v>
      </c>
      <c r="L57" s="69">
        <v>2339</v>
      </c>
      <c r="M57" s="62" t="s">
        <v>282</v>
      </c>
      <c r="N57" s="62"/>
    </row>
    <row r="58" spans="1:14" ht="31.15" customHeight="1">
      <c r="A58" s="79" t="s">
        <v>249</v>
      </c>
      <c r="B58" s="62" t="s">
        <v>299</v>
      </c>
      <c r="C58" s="66">
        <v>18335</v>
      </c>
      <c r="D58" s="70" t="s">
        <v>281</v>
      </c>
      <c r="E58" s="68" t="s">
        <v>281</v>
      </c>
      <c r="F58" s="70" t="s">
        <v>286</v>
      </c>
      <c r="G58" s="70" t="s">
        <v>281</v>
      </c>
      <c r="H58" s="70">
        <v>5282</v>
      </c>
      <c r="I58" s="70">
        <v>12458</v>
      </c>
      <c r="J58" s="70">
        <v>595</v>
      </c>
      <c r="K58" s="70" t="s">
        <v>281</v>
      </c>
      <c r="L58" s="70" t="s">
        <v>281</v>
      </c>
      <c r="M58" s="70" t="s">
        <v>282</v>
      </c>
      <c r="N58" s="70"/>
    </row>
    <row r="59" spans="1:14" ht="31.15" customHeight="1">
      <c r="A59" s="79" t="s">
        <v>249</v>
      </c>
      <c r="B59" s="62" t="s">
        <v>300</v>
      </c>
      <c r="C59" s="66">
        <v>2065</v>
      </c>
      <c r="D59" s="70" t="s">
        <v>281</v>
      </c>
      <c r="E59" s="70">
        <v>42</v>
      </c>
      <c r="F59" s="70" t="s">
        <v>286</v>
      </c>
      <c r="G59" s="70">
        <v>855</v>
      </c>
      <c r="H59" s="70">
        <v>960</v>
      </c>
      <c r="I59" s="70">
        <v>208</v>
      </c>
      <c r="J59" s="70" t="s">
        <v>281</v>
      </c>
      <c r="K59" s="71" t="s">
        <v>281</v>
      </c>
      <c r="L59" s="68" t="s">
        <v>281</v>
      </c>
      <c r="M59" s="70" t="s">
        <v>282</v>
      </c>
      <c r="N59" s="70"/>
    </row>
    <row r="60" spans="1:14" ht="31.15" customHeight="1">
      <c r="A60" s="79" t="s">
        <v>249</v>
      </c>
      <c r="B60" s="62" t="s">
        <v>301</v>
      </c>
      <c r="C60" s="66">
        <v>8404</v>
      </c>
      <c r="D60" s="70" t="s">
        <v>281</v>
      </c>
      <c r="E60" s="70" t="s">
        <v>281</v>
      </c>
      <c r="F60" s="70">
        <v>9</v>
      </c>
      <c r="G60" s="70">
        <v>4672</v>
      </c>
      <c r="H60" s="70">
        <v>3723</v>
      </c>
      <c r="I60" s="70" t="s">
        <v>281</v>
      </c>
      <c r="J60" s="70" t="s">
        <v>281</v>
      </c>
      <c r="K60" s="68" t="s">
        <v>281</v>
      </c>
      <c r="L60" s="68" t="s">
        <v>281</v>
      </c>
      <c r="M60" s="70" t="s">
        <v>282</v>
      </c>
      <c r="N60" s="70"/>
    </row>
    <row r="61" spans="1:14" ht="31.15" customHeight="1">
      <c r="A61" s="79" t="s">
        <v>249</v>
      </c>
      <c r="B61" s="62" t="s">
        <v>302</v>
      </c>
      <c r="C61" s="66">
        <v>388</v>
      </c>
      <c r="D61" s="68" t="s">
        <v>281</v>
      </c>
      <c r="E61" s="70">
        <v>2</v>
      </c>
      <c r="F61" s="70" t="s">
        <v>286</v>
      </c>
      <c r="G61" s="70">
        <v>222</v>
      </c>
      <c r="H61" s="70">
        <v>74</v>
      </c>
      <c r="I61" s="70">
        <v>46</v>
      </c>
      <c r="J61" s="70">
        <v>44</v>
      </c>
      <c r="K61" s="71" t="s">
        <v>281</v>
      </c>
      <c r="L61" s="68" t="s">
        <v>281</v>
      </c>
      <c r="M61" s="70" t="s">
        <v>282</v>
      </c>
      <c r="N61" s="70"/>
    </row>
    <row r="62" spans="1:14" ht="15">
      <c r="A62" s="61" t="s">
        <v>250</v>
      </c>
      <c r="B62" s="80" t="s">
        <v>278</v>
      </c>
      <c r="C62" s="81">
        <v>704577.13789377222</v>
      </c>
      <c r="D62" s="82">
        <v>2562.0363335245656</v>
      </c>
      <c r="E62" s="82">
        <v>3819.309904341384</v>
      </c>
      <c r="F62" s="82">
        <v>22794.467126075106</v>
      </c>
      <c r="G62" s="82">
        <v>79339.958602726765</v>
      </c>
      <c r="H62" s="82">
        <v>118907.6189070643</v>
      </c>
      <c r="I62" s="82">
        <v>170208.37393192912</v>
      </c>
      <c r="J62" s="82">
        <v>247140.90803405945</v>
      </c>
      <c r="K62" s="82">
        <v>27774.434839230631</v>
      </c>
      <c r="L62" s="82">
        <v>28496.030214820876</v>
      </c>
      <c r="M62" s="82">
        <v>3534</v>
      </c>
      <c r="N62" s="82"/>
    </row>
    <row r="63" spans="1:14" ht="15">
      <c r="A63" s="61" t="s">
        <v>250</v>
      </c>
      <c r="B63" s="80" t="s">
        <v>230</v>
      </c>
      <c r="C63" s="81">
        <v>536478.13418545015</v>
      </c>
      <c r="D63" s="82">
        <v>687.18456782357282</v>
      </c>
      <c r="E63" s="82">
        <v>2168.6464021273482</v>
      </c>
      <c r="F63" s="82">
        <v>16727.650253876309</v>
      </c>
      <c r="G63" s="82">
        <v>68316.656155234698</v>
      </c>
      <c r="H63" s="82">
        <v>92177.978632739454</v>
      </c>
      <c r="I63" s="82">
        <v>133236.53966029975</v>
      </c>
      <c r="J63" s="82">
        <v>183122.23746813825</v>
      </c>
      <c r="K63" s="82">
        <v>19520.413234546231</v>
      </c>
      <c r="L63" s="82">
        <v>17717.82781066445</v>
      </c>
      <c r="M63" s="82">
        <v>2803</v>
      </c>
      <c r="N63" s="82"/>
    </row>
    <row r="64" spans="1:14" ht="15">
      <c r="A64" s="61" t="s">
        <v>250</v>
      </c>
      <c r="B64" s="83" t="s">
        <v>251</v>
      </c>
      <c r="C64" s="81">
        <v>263164.30266294419</v>
      </c>
      <c r="D64" s="84">
        <v>392.68953822952994</v>
      </c>
      <c r="E64" s="84">
        <v>1491.9506811875162</v>
      </c>
      <c r="F64" s="84">
        <v>5093.202077101867</v>
      </c>
      <c r="G64" s="84">
        <v>13879.846392030151</v>
      </c>
      <c r="H64" s="84">
        <v>32066.928135631471</v>
      </c>
      <c r="I64" s="84">
        <v>79240.450950170838</v>
      </c>
      <c r="J64" s="84">
        <v>107869.00453224112</v>
      </c>
      <c r="K64" s="84">
        <v>12472.244410876849</v>
      </c>
      <c r="L64" s="84">
        <v>10611.985945474828</v>
      </c>
      <c r="M64" s="84">
        <v>46</v>
      </c>
      <c r="N64" s="84"/>
    </row>
    <row r="65" spans="1:14" ht="15">
      <c r="A65" s="61" t="s">
        <v>250</v>
      </c>
      <c r="B65" s="83" t="s">
        <v>279</v>
      </c>
      <c r="C65" s="81">
        <v>241160</v>
      </c>
      <c r="D65" s="85">
        <v>392.68953822952994</v>
      </c>
      <c r="E65" s="85">
        <v>1337.8336199022394</v>
      </c>
      <c r="F65" s="85">
        <v>1863.9887372695989</v>
      </c>
      <c r="G65" s="85">
        <v>9521.9681805015134</v>
      </c>
      <c r="H65" s="85">
        <v>29890.882047072682</v>
      </c>
      <c r="I65" s="85">
        <v>67153.249404734248</v>
      </c>
      <c r="J65" s="85">
        <v>107869.00453224112</v>
      </c>
      <c r="K65" s="85">
        <v>12472.244410876849</v>
      </c>
      <c r="L65" s="85">
        <v>10611.985945474828</v>
      </c>
      <c r="M65" s="85">
        <v>46</v>
      </c>
      <c r="N65" s="85"/>
    </row>
    <row r="66" spans="1:14" ht="15">
      <c r="A66" s="61" t="s">
        <v>250</v>
      </c>
      <c r="B66" s="83" t="s">
        <v>280</v>
      </c>
      <c r="C66" s="81">
        <v>22004</v>
      </c>
      <c r="D66" s="84" t="s">
        <v>35</v>
      </c>
      <c r="E66" s="85">
        <v>154.11706128527678</v>
      </c>
      <c r="F66" s="85">
        <v>3229.2133398322685</v>
      </c>
      <c r="G66" s="85">
        <v>4357.8782115286376</v>
      </c>
      <c r="H66" s="85">
        <v>2176.0460885587877</v>
      </c>
      <c r="I66" s="85">
        <v>12087.201545436583</v>
      </c>
      <c r="J66" s="84" t="s">
        <v>35</v>
      </c>
      <c r="K66" s="84" t="s">
        <v>35</v>
      </c>
      <c r="L66" s="84" t="s">
        <v>35</v>
      </c>
      <c r="M66" s="85"/>
      <c r="N66" s="85"/>
    </row>
    <row r="67" spans="1:14" ht="15">
      <c r="A67" s="61" t="s">
        <v>250</v>
      </c>
      <c r="B67" s="83" t="s">
        <v>257</v>
      </c>
      <c r="C67" s="81">
        <v>125200.30586012563</v>
      </c>
      <c r="D67" s="84">
        <v>18.212131035255513</v>
      </c>
      <c r="E67" s="84">
        <v>676.69572093983209</v>
      </c>
      <c r="F67" s="84">
        <v>11357.788161478538</v>
      </c>
      <c r="G67" s="84">
        <v>53868.187173848877</v>
      </c>
      <c r="H67" s="84">
        <v>37234.202255078344</v>
      </c>
      <c r="I67" s="84">
        <v>20900.252777926089</v>
      </c>
      <c r="J67" s="84">
        <v>708.96763981870447</v>
      </c>
      <c r="K67" s="86" t="s">
        <v>35</v>
      </c>
      <c r="L67" s="86" t="s">
        <v>35</v>
      </c>
      <c r="M67" s="84">
        <v>436</v>
      </c>
      <c r="N67" s="84"/>
    </row>
    <row r="68" spans="1:14" ht="15">
      <c r="A68" s="61" t="s">
        <v>250</v>
      </c>
      <c r="B68" s="83" t="s">
        <v>283</v>
      </c>
      <c r="C68" s="86">
        <v>117600.13877505039</v>
      </c>
      <c r="D68" s="85">
        <v>18.212131035255513</v>
      </c>
      <c r="E68" s="85">
        <v>616.16044561305739</v>
      </c>
      <c r="F68" s="85">
        <v>10137.466177717124</v>
      </c>
      <c r="G68" s="85">
        <v>50992.703189926571</v>
      </c>
      <c r="H68" s="85">
        <v>33960.543128880294</v>
      </c>
      <c r="I68" s="85">
        <v>20781.086062059388</v>
      </c>
      <c r="J68" s="85">
        <v>708.96763981870447</v>
      </c>
      <c r="K68" s="84" t="s">
        <v>35</v>
      </c>
      <c r="L68" s="84" t="s">
        <v>35</v>
      </c>
      <c r="M68" s="85">
        <v>385</v>
      </c>
      <c r="N68" s="85"/>
    </row>
    <row r="69" spans="1:14" ht="15">
      <c r="A69" s="61" t="s">
        <v>250</v>
      </c>
      <c r="B69" s="83" t="s">
        <v>303</v>
      </c>
      <c r="C69" s="86">
        <v>7600.1670850752416</v>
      </c>
      <c r="D69" s="84" t="s">
        <v>35</v>
      </c>
      <c r="E69" s="85">
        <v>60.535275326774737</v>
      </c>
      <c r="F69" s="85">
        <v>1220.321983761414</v>
      </c>
      <c r="G69" s="85">
        <v>2875.4839839223032</v>
      </c>
      <c r="H69" s="85">
        <v>3273.659126198047</v>
      </c>
      <c r="I69" s="85">
        <v>119.16671586670216</v>
      </c>
      <c r="J69" s="84" t="s">
        <v>35</v>
      </c>
      <c r="K69" s="84" t="s">
        <v>35</v>
      </c>
      <c r="L69" s="84" t="s">
        <v>35</v>
      </c>
      <c r="M69" s="85">
        <v>51</v>
      </c>
      <c r="N69" s="85"/>
    </row>
    <row r="70" spans="1:14" ht="15">
      <c r="A70" s="61" t="s">
        <v>250</v>
      </c>
      <c r="B70" s="83" t="s">
        <v>285</v>
      </c>
      <c r="C70" s="81">
        <v>8809.3292300918547</v>
      </c>
      <c r="D70" s="84">
        <v>276.28289855878734</v>
      </c>
      <c r="E70" s="84" t="s">
        <v>35</v>
      </c>
      <c r="F70" s="84" t="s">
        <v>35</v>
      </c>
      <c r="G70" s="84">
        <v>31.818821039310833</v>
      </c>
      <c r="H70" s="84">
        <v>396.94169826607367</v>
      </c>
      <c r="I70" s="84">
        <v>2522.1966372158013</v>
      </c>
      <c r="J70" s="84">
        <v>3603.0220971020563</v>
      </c>
      <c r="K70" s="84">
        <v>1058.5412548639888</v>
      </c>
      <c r="L70" s="84">
        <v>427.52582304583666</v>
      </c>
      <c r="M70" s="84">
        <v>493</v>
      </c>
      <c r="N70" s="84"/>
    </row>
    <row r="71" spans="1:14" ht="15">
      <c r="A71" s="61" t="s">
        <v>250</v>
      </c>
      <c r="B71" s="83" t="s">
        <v>304</v>
      </c>
      <c r="C71" s="86">
        <v>5800.0362881122655</v>
      </c>
      <c r="D71" s="84" t="s">
        <v>35</v>
      </c>
      <c r="E71" s="84" t="s">
        <v>35</v>
      </c>
      <c r="F71" s="84" t="s">
        <v>35</v>
      </c>
      <c r="G71" s="84" t="s">
        <v>35</v>
      </c>
      <c r="H71" s="85">
        <v>206.02999853881158</v>
      </c>
      <c r="I71" s="85">
        <v>2221.7689852136823</v>
      </c>
      <c r="J71" s="85">
        <v>2371.7008223489424</v>
      </c>
      <c r="K71" s="85">
        <v>600.53648201082933</v>
      </c>
      <c r="L71" s="84" t="s">
        <v>35</v>
      </c>
      <c r="M71" s="85">
        <v>400</v>
      </c>
      <c r="N71" s="85"/>
    </row>
    <row r="72" spans="1:14" ht="15">
      <c r="A72" s="61" t="s">
        <v>250</v>
      </c>
      <c r="B72" s="83" t="s">
        <v>288</v>
      </c>
      <c r="C72" s="86">
        <v>3009.2929419795892</v>
      </c>
      <c r="D72" s="85">
        <v>276.28289855878734</v>
      </c>
      <c r="E72" s="84" t="s">
        <v>35</v>
      </c>
      <c r="F72" s="84" t="s">
        <v>35</v>
      </c>
      <c r="G72" s="85">
        <v>31.818821039310833</v>
      </c>
      <c r="H72" s="85">
        <v>190.91169972726212</v>
      </c>
      <c r="I72" s="85">
        <v>300.42765200211898</v>
      </c>
      <c r="J72" s="85">
        <v>1231.3212747531136</v>
      </c>
      <c r="K72" s="85">
        <v>458.00477285315947</v>
      </c>
      <c r="L72" s="85">
        <v>427.52582304583666</v>
      </c>
      <c r="M72" s="85">
        <v>93</v>
      </c>
      <c r="N72" s="85"/>
    </row>
    <row r="73" spans="1:14" ht="15">
      <c r="A73" s="61" t="s">
        <v>250</v>
      </c>
      <c r="B73" s="83" t="s">
        <v>263</v>
      </c>
      <c r="C73" s="87">
        <v>23714</v>
      </c>
      <c r="D73" s="86" t="s">
        <v>35</v>
      </c>
      <c r="E73" s="86" t="s">
        <v>35</v>
      </c>
      <c r="F73" s="86" t="s">
        <v>35</v>
      </c>
      <c r="G73" s="86" t="s">
        <v>35</v>
      </c>
      <c r="H73" s="86">
        <v>19641</v>
      </c>
      <c r="I73" s="86">
        <v>4073</v>
      </c>
      <c r="J73" s="86" t="s">
        <v>35</v>
      </c>
      <c r="K73" s="86" t="s">
        <v>35</v>
      </c>
      <c r="L73" s="86" t="s">
        <v>35</v>
      </c>
      <c r="M73" s="86" t="s">
        <v>35</v>
      </c>
      <c r="N73" s="86"/>
    </row>
    <row r="74" spans="1:14" ht="15">
      <c r="A74" s="61" t="s">
        <v>250</v>
      </c>
      <c r="B74" s="83" t="s">
        <v>253</v>
      </c>
      <c r="C74" s="81">
        <v>90449.066328054454</v>
      </c>
      <c r="D74" s="84" t="s">
        <v>35</v>
      </c>
      <c r="E74" s="84" t="s">
        <v>35</v>
      </c>
      <c r="F74" s="85">
        <v>276.66001529590341</v>
      </c>
      <c r="G74" s="85">
        <v>536.80376831635635</v>
      </c>
      <c r="H74" s="85">
        <v>2432.7376081313623</v>
      </c>
      <c r="I74" s="85">
        <v>22913.388468565023</v>
      </c>
      <c r="J74" s="85">
        <v>54684.841712148991</v>
      </c>
      <c r="K74" s="85">
        <v>4975.8111680936499</v>
      </c>
      <c r="L74" s="85">
        <v>4294.8235875031669</v>
      </c>
      <c r="M74" s="85">
        <v>334</v>
      </c>
      <c r="N74" s="85"/>
    </row>
    <row r="75" spans="1:14" ht="15">
      <c r="A75" s="61" t="s">
        <v>250</v>
      </c>
      <c r="B75" s="83" t="s">
        <v>305</v>
      </c>
      <c r="C75" s="81">
        <v>1145.7185802209274</v>
      </c>
      <c r="D75" s="84" t="s">
        <v>35</v>
      </c>
      <c r="E75" s="84" t="s">
        <v>35</v>
      </c>
      <c r="F75" s="84" t="s">
        <v>35</v>
      </c>
      <c r="G75" s="84" t="s">
        <v>35</v>
      </c>
      <c r="H75" s="85">
        <v>406.16893563220657</v>
      </c>
      <c r="I75" s="85">
        <v>179.38530086740894</v>
      </c>
      <c r="J75" s="85">
        <v>559.16434372131187</v>
      </c>
      <c r="K75" s="84" t="s">
        <v>35</v>
      </c>
      <c r="L75" s="84" t="s">
        <v>35</v>
      </c>
      <c r="M75" s="85">
        <v>1</v>
      </c>
      <c r="N75" s="85"/>
    </row>
    <row r="76" spans="1:14" ht="15">
      <c r="A76" s="61" t="s">
        <v>250</v>
      </c>
      <c r="B76" s="83" t="s">
        <v>290</v>
      </c>
      <c r="C76" s="81">
        <v>22502.411524013005</v>
      </c>
      <c r="D76" s="84" t="s">
        <v>35</v>
      </c>
      <c r="E76" s="84" t="s">
        <v>35</v>
      </c>
      <c r="F76" s="84" t="s">
        <v>35</v>
      </c>
      <c r="G76" s="84" t="s">
        <v>35</v>
      </c>
      <c r="H76" s="84" t="s">
        <v>35</v>
      </c>
      <c r="I76" s="85">
        <v>3407.8655255545905</v>
      </c>
      <c r="J76" s="85">
        <v>15697.237143106047</v>
      </c>
      <c r="K76" s="85">
        <v>1013.8164007117442</v>
      </c>
      <c r="L76" s="85">
        <v>2383.4924546406201</v>
      </c>
      <c r="M76" s="84" t="s">
        <v>35</v>
      </c>
      <c r="N76" s="84"/>
    </row>
    <row r="77" spans="1:14" ht="15">
      <c r="A77" s="61" t="s">
        <v>250</v>
      </c>
      <c r="B77" s="83" t="s">
        <v>264</v>
      </c>
      <c r="C77" s="81">
        <v>1493</v>
      </c>
      <c r="D77" s="84" t="s">
        <v>35</v>
      </c>
      <c r="E77" s="84" t="s">
        <v>35</v>
      </c>
      <c r="F77" s="84" t="s">
        <v>35</v>
      </c>
      <c r="G77" s="84" t="s">
        <v>35</v>
      </c>
      <c r="H77" s="84" t="s">
        <v>35</v>
      </c>
      <c r="I77" s="84" t="s">
        <v>35</v>
      </c>
      <c r="J77" s="84" t="s">
        <v>35</v>
      </c>
      <c r="K77" s="84" t="s">
        <v>35</v>
      </c>
      <c r="L77" s="84" t="s">
        <v>35</v>
      </c>
      <c r="M77" s="84">
        <v>1493</v>
      </c>
      <c r="N77" s="84"/>
    </row>
    <row r="78" spans="1:14" ht="30">
      <c r="A78" s="61" t="s">
        <v>250</v>
      </c>
      <c r="B78" s="80" t="s">
        <v>306</v>
      </c>
      <c r="C78" s="81">
        <v>66042.060062487682</v>
      </c>
      <c r="D78" s="82">
        <v>1874.8517657009927</v>
      </c>
      <c r="E78" s="82">
        <v>1551.2567985437527</v>
      </c>
      <c r="F78" s="82">
        <v>5310.6022949964236</v>
      </c>
      <c r="G78" s="82">
        <v>3305.3675695438387</v>
      </c>
      <c r="H78" s="82">
        <v>11393.321251363177</v>
      </c>
      <c r="I78" s="82">
        <v>12725.7487874831</v>
      </c>
      <c r="J78" s="82">
        <v>18691.875127090017</v>
      </c>
      <c r="K78" s="82">
        <v>3490.6066401256444</v>
      </c>
      <c r="L78" s="82">
        <v>6967.4298276406953</v>
      </c>
      <c r="M78" s="82">
        <v>731</v>
      </c>
      <c r="N78" s="82"/>
    </row>
    <row r="79" spans="1:14" ht="15">
      <c r="A79" s="61" t="s">
        <v>250</v>
      </c>
      <c r="B79" s="83" t="s">
        <v>291</v>
      </c>
      <c r="C79" s="81">
        <v>563.99922390650022</v>
      </c>
      <c r="D79" s="84" t="s">
        <v>35</v>
      </c>
      <c r="E79" s="85">
        <v>41.73798126774242</v>
      </c>
      <c r="F79" s="84" t="s">
        <v>35</v>
      </c>
      <c r="G79" s="84" t="s">
        <v>35</v>
      </c>
      <c r="H79" s="84" t="s">
        <v>35</v>
      </c>
      <c r="I79" s="84" t="s">
        <v>35</v>
      </c>
      <c r="J79" s="85">
        <v>495.26124263875778</v>
      </c>
      <c r="K79" s="84" t="s">
        <v>35</v>
      </c>
      <c r="L79" s="84" t="s">
        <v>35</v>
      </c>
      <c r="M79" s="85">
        <v>27</v>
      </c>
      <c r="N79" s="85"/>
    </row>
    <row r="80" spans="1:14" ht="15">
      <c r="A80" s="61" t="s">
        <v>250</v>
      </c>
      <c r="B80" s="83" t="s">
        <v>292</v>
      </c>
      <c r="C80" s="81">
        <v>70.200112643752021</v>
      </c>
      <c r="D80" s="84" t="s">
        <v>35</v>
      </c>
      <c r="E80" s="84" t="s">
        <v>35</v>
      </c>
      <c r="F80" s="84" t="s">
        <v>35</v>
      </c>
      <c r="G80" s="84" t="s">
        <v>35</v>
      </c>
      <c r="H80" s="85">
        <v>58.200112643752028</v>
      </c>
      <c r="I80" s="84" t="s">
        <v>35</v>
      </c>
      <c r="J80" s="84" t="s">
        <v>35</v>
      </c>
      <c r="K80" s="84" t="s">
        <v>35</v>
      </c>
      <c r="L80" s="84" t="s">
        <v>35</v>
      </c>
      <c r="M80" s="85">
        <v>12</v>
      </c>
      <c r="N80" s="85"/>
    </row>
    <row r="81" spans="1:14" ht="15">
      <c r="A81" s="61" t="s">
        <v>250</v>
      </c>
      <c r="B81" s="83" t="s">
        <v>268</v>
      </c>
      <c r="C81" s="81">
        <v>254.29289053089948</v>
      </c>
      <c r="D81" s="84" t="s">
        <v>35</v>
      </c>
      <c r="E81" s="84" t="s">
        <v>35</v>
      </c>
      <c r="F81" s="84" t="s">
        <v>35</v>
      </c>
      <c r="G81" s="85">
        <v>31.147423956657494</v>
      </c>
      <c r="H81" s="85">
        <v>105.67040946520949</v>
      </c>
      <c r="I81" s="85">
        <v>117.47505710903249</v>
      </c>
      <c r="J81" s="84" t="s">
        <v>35</v>
      </c>
      <c r="K81" s="84" t="s">
        <v>35</v>
      </c>
      <c r="L81" s="84" t="s">
        <v>35</v>
      </c>
      <c r="M81" s="84" t="s">
        <v>35</v>
      </c>
      <c r="N81" s="84"/>
    </row>
    <row r="82" spans="1:14" ht="15">
      <c r="A82" s="61" t="s">
        <v>250</v>
      </c>
      <c r="B82" s="83" t="s">
        <v>267</v>
      </c>
      <c r="C82" s="81">
        <v>941.99749898082473</v>
      </c>
      <c r="D82" s="84" t="s">
        <v>35</v>
      </c>
      <c r="E82" s="84" t="s">
        <v>35</v>
      </c>
      <c r="F82" s="84" t="s">
        <v>35</v>
      </c>
      <c r="G82" s="84" t="s">
        <v>35</v>
      </c>
      <c r="H82" s="85">
        <v>368.38321560419593</v>
      </c>
      <c r="I82" s="85">
        <v>484.69321572576843</v>
      </c>
      <c r="J82" s="85">
        <v>88.921067650860351</v>
      </c>
      <c r="K82" s="84" t="s">
        <v>35</v>
      </c>
      <c r="L82" s="84" t="s">
        <v>35</v>
      </c>
      <c r="M82" s="84" t="s">
        <v>35</v>
      </c>
      <c r="N82" s="84"/>
    </row>
    <row r="83" spans="1:14" ht="15">
      <c r="A83" s="61" t="s">
        <v>250</v>
      </c>
      <c r="B83" s="83" t="s">
        <v>269</v>
      </c>
      <c r="C83" s="81">
        <v>50526.337967409345</v>
      </c>
      <c r="D83" s="85">
        <v>1874.8517657009927</v>
      </c>
      <c r="E83" s="85">
        <v>1451.3199862357419</v>
      </c>
      <c r="F83" s="85">
        <v>4939.8094869007145</v>
      </c>
      <c r="G83" s="85">
        <v>2047.8950515475051</v>
      </c>
      <c r="H83" s="85">
        <v>3593.5396570323278</v>
      </c>
      <c r="I83" s="85">
        <v>8685.4599664461075</v>
      </c>
      <c r="J83" s="85">
        <v>16788.425585779605</v>
      </c>
      <c r="K83" s="85">
        <v>3490.6066401256444</v>
      </c>
      <c r="L83" s="85">
        <v>6967.4298276406953</v>
      </c>
      <c r="M83" s="85">
        <v>687</v>
      </c>
      <c r="N83" s="85"/>
    </row>
    <row r="84" spans="1:14" ht="15">
      <c r="A84" s="61" t="s">
        <v>250</v>
      </c>
      <c r="B84" s="83" t="s">
        <v>266</v>
      </c>
      <c r="C84" s="81">
        <v>13685.232369016361</v>
      </c>
      <c r="D84" s="84" t="s">
        <v>35</v>
      </c>
      <c r="E84" s="85">
        <v>58.198831040268182</v>
      </c>
      <c r="F84" s="85">
        <v>370.79280809570878</v>
      </c>
      <c r="G84" s="85">
        <v>1226.3250940396761</v>
      </c>
      <c r="H84" s="85">
        <v>7267.527856617693</v>
      </c>
      <c r="I84" s="85">
        <v>3438.1205482022247</v>
      </c>
      <c r="J84" s="85">
        <v>1319.2672310207911</v>
      </c>
      <c r="K84" s="84" t="s">
        <v>35</v>
      </c>
      <c r="L84" s="84" t="s">
        <v>35</v>
      </c>
      <c r="M84" s="85">
        <v>5</v>
      </c>
      <c r="N84" s="85"/>
    </row>
    <row r="85" spans="1:14" ht="15">
      <c r="A85" s="61" t="s">
        <v>250</v>
      </c>
      <c r="B85" s="80" t="s">
        <v>231</v>
      </c>
      <c r="C85" s="81">
        <v>102056.94364583444</v>
      </c>
      <c r="D85" s="84" t="s">
        <v>35</v>
      </c>
      <c r="E85" s="82">
        <v>99.406703670283008</v>
      </c>
      <c r="F85" s="82">
        <v>756.21457720237368</v>
      </c>
      <c r="G85" s="82">
        <v>7717.9348779482179</v>
      </c>
      <c r="H85" s="82">
        <v>15336.319022961668</v>
      </c>
      <c r="I85" s="82">
        <v>24246.085484146239</v>
      </c>
      <c r="J85" s="82">
        <v>45326.79543883117</v>
      </c>
      <c r="K85" s="82">
        <v>4763.4149645587568</v>
      </c>
      <c r="L85" s="82">
        <v>3810.7725765157306</v>
      </c>
      <c r="M85" s="84" t="s">
        <v>35</v>
      </c>
      <c r="N85" s="84"/>
    </row>
    <row r="86" spans="1:14" ht="15">
      <c r="A86" s="61" t="s">
        <v>250</v>
      </c>
      <c r="B86" s="83" t="s">
        <v>307</v>
      </c>
      <c r="C86" s="81">
        <v>3079.7315229097426</v>
      </c>
      <c r="D86" s="84" t="s">
        <v>35</v>
      </c>
      <c r="E86" s="84" t="s">
        <v>35</v>
      </c>
      <c r="F86" s="84" t="s">
        <v>35</v>
      </c>
      <c r="G86" s="84" t="s">
        <v>35</v>
      </c>
      <c r="H86" s="84" t="s">
        <v>35</v>
      </c>
      <c r="I86" s="85">
        <v>3079.7315229097426</v>
      </c>
      <c r="J86" s="84" t="s">
        <v>35</v>
      </c>
      <c r="K86" s="84" t="s">
        <v>35</v>
      </c>
      <c r="L86" s="84" t="s">
        <v>35</v>
      </c>
      <c r="M86" s="84" t="s">
        <v>35</v>
      </c>
      <c r="N86" s="84"/>
    </row>
    <row r="87" spans="1:14" ht="15">
      <c r="A87" s="61" t="s">
        <v>250</v>
      </c>
      <c r="B87" s="83" t="s">
        <v>276</v>
      </c>
      <c r="C87" s="81">
        <v>11080.406025779101</v>
      </c>
      <c r="D87" s="84" t="s">
        <v>35</v>
      </c>
      <c r="E87" s="84" t="s">
        <v>35</v>
      </c>
      <c r="F87" s="84" t="s">
        <v>35</v>
      </c>
      <c r="G87" s="84" t="s">
        <v>35</v>
      </c>
      <c r="H87" s="84" t="s">
        <v>35</v>
      </c>
      <c r="I87" s="84" t="s">
        <v>35</v>
      </c>
      <c r="J87" s="84">
        <v>10776.725289611393</v>
      </c>
      <c r="K87" s="84" t="s">
        <v>35</v>
      </c>
      <c r="L87" s="84">
        <v>303.68073616770806</v>
      </c>
      <c r="M87" s="84" t="s">
        <v>35</v>
      </c>
      <c r="N87" s="84"/>
    </row>
    <row r="88" spans="1:14" ht="15">
      <c r="A88" s="61" t="s">
        <v>250</v>
      </c>
      <c r="B88" s="83" t="s">
        <v>294</v>
      </c>
      <c r="C88" s="81">
        <v>5140.8008892215385</v>
      </c>
      <c r="D88" s="84" t="s">
        <v>35</v>
      </c>
      <c r="E88" s="84" t="s">
        <v>35</v>
      </c>
      <c r="F88" s="84" t="s">
        <v>35</v>
      </c>
      <c r="G88" s="84" t="s">
        <v>35</v>
      </c>
      <c r="H88" s="84" t="s">
        <v>35</v>
      </c>
      <c r="I88" s="84" t="s">
        <v>35</v>
      </c>
      <c r="J88" s="85">
        <v>5140.8008892215385</v>
      </c>
      <c r="K88" s="84" t="s">
        <v>35</v>
      </c>
      <c r="L88" s="84" t="s">
        <v>35</v>
      </c>
      <c r="M88" s="84" t="s">
        <v>35</v>
      </c>
      <c r="N88" s="84"/>
    </row>
    <row r="89" spans="1:14" ht="15">
      <c r="A89" s="61" t="s">
        <v>250</v>
      </c>
      <c r="B89" s="83" t="s">
        <v>308</v>
      </c>
      <c r="C89" s="81">
        <v>5939.605136557564</v>
      </c>
      <c r="D89" s="84" t="s">
        <v>35</v>
      </c>
      <c r="E89" s="84" t="s">
        <v>35</v>
      </c>
      <c r="F89" s="84" t="s">
        <v>35</v>
      </c>
      <c r="G89" s="84" t="s">
        <v>35</v>
      </c>
      <c r="H89" s="84" t="s">
        <v>35</v>
      </c>
      <c r="I89" s="84" t="s">
        <v>35</v>
      </c>
      <c r="J89" s="85">
        <v>5635.9244003898557</v>
      </c>
      <c r="K89" s="85"/>
      <c r="L89" s="85">
        <v>303.68073616770806</v>
      </c>
      <c r="M89" s="85"/>
      <c r="N89" s="85"/>
    </row>
    <row r="90" spans="1:14" ht="15">
      <c r="A90" s="61" t="s">
        <v>250</v>
      </c>
      <c r="B90" s="83" t="s">
        <v>297</v>
      </c>
      <c r="C90" s="81">
        <v>3168.847718084543</v>
      </c>
      <c r="D90" s="84" t="s">
        <v>35</v>
      </c>
      <c r="E90" s="84" t="s">
        <v>35</v>
      </c>
      <c r="F90" s="85">
        <v>461.46043172706806</v>
      </c>
      <c r="G90" s="85">
        <v>940.57732182828238</v>
      </c>
      <c r="H90" s="85">
        <v>801.86682356376889</v>
      </c>
      <c r="I90" s="85">
        <v>964.94314096542348</v>
      </c>
      <c r="J90" s="85"/>
      <c r="K90" s="84" t="s">
        <v>35</v>
      </c>
      <c r="L90" s="84" t="s">
        <v>35</v>
      </c>
      <c r="M90" s="84" t="s">
        <v>35</v>
      </c>
      <c r="N90" s="84"/>
    </row>
    <row r="91" spans="1:14" ht="15">
      <c r="A91" s="61" t="s">
        <v>250</v>
      </c>
      <c r="B91" s="83" t="s">
        <v>298</v>
      </c>
      <c r="C91" s="81">
        <v>49447.774056215945</v>
      </c>
      <c r="D91" s="84" t="s">
        <v>35</v>
      </c>
      <c r="E91" s="84" t="s">
        <v>35</v>
      </c>
      <c r="F91" s="85">
        <v>97.811662308735919</v>
      </c>
      <c r="G91" s="85">
        <v>254.82006638996504</v>
      </c>
      <c r="H91" s="85">
        <v>517.11394070242068</v>
      </c>
      <c r="I91" s="85">
        <v>7812.191479325611</v>
      </c>
      <c r="J91" s="85">
        <v>33094.839797545777</v>
      </c>
      <c r="K91" s="85">
        <v>4163.9052695954069</v>
      </c>
      <c r="L91" s="85">
        <v>3507.0918403480227</v>
      </c>
      <c r="M91" s="84" t="s">
        <v>35</v>
      </c>
      <c r="N91" s="84"/>
    </row>
    <row r="92" spans="1:14" ht="15">
      <c r="A92" s="61" t="s">
        <v>250</v>
      </c>
      <c r="B92" s="83" t="s">
        <v>309</v>
      </c>
      <c r="C92" s="81">
        <v>21803.297373918827</v>
      </c>
      <c r="D92" s="84" t="s">
        <v>35</v>
      </c>
      <c r="E92" s="84" t="s">
        <v>35</v>
      </c>
      <c r="F92" s="84" t="s">
        <v>35</v>
      </c>
      <c r="G92" s="84" t="s">
        <v>35</v>
      </c>
      <c r="H92" s="85">
        <v>8945.2037461545515</v>
      </c>
      <c r="I92" s="85">
        <v>12069.615474924592</v>
      </c>
      <c r="J92" s="85">
        <v>788.47815283968328</v>
      </c>
      <c r="K92" s="84" t="s">
        <v>35</v>
      </c>
      <c r="L92" s="84" t="s">
        <v>35</v>
      </c>
      <c r="M92" s="84" t="s">
        <v>35</v>
      </c>
      <c r="N92" s="84"/>
    </row>
    <row r="93" spans="1:14" ht="15">
      <c r="A93" s="61" t="s">
        <v>250</v>
      </c>
      <c r="B93" s="83" t="s">
        <v>275</v>
      </c>
      <c r="C93" s="81">
        <v>2238.1004420168251</v>
      </c>
      <c r="D93" s="84" t="s">
        <v>35</v>
      </c>
      <c r="E93" s="85">
        <v>61.666417236337466</v>
      </c>
      <c r="F93" s="84" t="s">
        <v>35</v>
      </c>
      <c r="G93" s="85">
        <v>1176.7747964211185</v>
      </c>
      <c r="H93" s="85">
        <v>680.05536233849898</v>
      </c>
      <c r="I93" s="85">
        <v>319.6038660208701</v>
      </c>
      <c r="J93" s="84" t="s">
        <v>35</v>
      </c>
      <c r="K93" s="84" t="s">
        <v>35</v>
      </c>
      <c r="L93" s="84" t="s">
        <v>35</v>
      </c>
      <c r="M93" s="84" t="s">
        <v>35</v>
      </c>
      <c r="N93" s="84"/>
    </row>
    <row r="94" spans="1:14" ht="15">
      <c r="A94" s="61" t="s">
        <v>250</v>
      </c>
      <c r="B94" s="83" t="s">
        <v>310</v>
      </c>
      <c r="C94" s="81">
        <v>8420.4453036971427</v>
      </c>
      <c r="D94" s="84" t="s">
        <v>35</v>
      </c>
      <c r="E94" s="84" t="s">
        <v>35</v>
      </c>
      <c r="F94" s="84" t="s">
        <v>35</v>
      </c>
      <c r="G94" s="85">
        <v>4543.1667981733926</v>
      </c>
      <c r="H94" s="85">
        <v>3877.2785055237496</v>
      </c>
      <c r="I94" s="84" t="s">
        <v>35</v>
      </c>
      <c r="J94" s="84" t="s">
        <v>35</v>
      </c>
      <c r="K94" s="84" t="s">
        <v>35</v>
      </c>
      <c r="L94" s="84" t="s">
        <v>35</v>
      </c>
      <c r="M94" s="84" t="s">
        <v>35</v>
      </c>
      <c r="N94" s="84"/>
    </row>
    <row r="95" spans="1:14" ht="15">
      <c r="A95" s="61" t="s">
        <v>250</v>
      </c>
      <c r="B95" s="83" t="s">
        <v>311</v>
      </c>
      <c r="C95" s="81">
        <v>2818.3412032123224</v>
      </c>
      <c r="D95" s="84" t="s">
        <v>35</v>
      </c>
      <c r="E95" s="85">
        <v>37.740286433945549</v>
      </c>
      <c r="F95" s="85">
        <v>196.9424831665697</v>
      </c>
      <c r="G95" s="85">
        <v>802.59589513545984</v>
      </c>
      <c r="H95" s="85">
        <v>514.80064467868067</v>
      </c>
      <c r="I95" s="84" t="s">
        <v>35</v>
      </c>
      <c r="J95" s="85">
        <v>666.75219883431635</v>
      </c>
      <c r="K95" s="85">
        <v>599.50969496335017</v>
      </c>
      <c r="L95" s="84" t="s">
        <v>35</v>
      </c>
      <c r="M95" s="84" t="s">
        <v>35</v>
      </c>
      <c r="N95" s="84"/>
    </row>
    <row r="96" spans="1:14" ht="15">
      <c r="A96" s="79" t="s">
        <v>254</v>
      </c>
      <c r="B96" s="88" t="s">
        <v>278</v>
      </c>
      <c r="C96" s="88">
        <v>684552</v>
      </c>
      <c r="D96" s="88">
        <v>2915</v>
      </c>
      <c r="E96" s="88">
        <v>3740</v>
      </c>
      <c r="F96" s="88">
        <v>17669</v>
      </c>
      <c r="G96" s="88">
        <v>62410</v>
      </c>
      <c r="H96" s="88">
        <v>96860</v>
      </c>
      <c r="I96" s="88">
        <v>166890</v>
      </c>
      <c r="J96" s="88">
        <v>268098</v>
      </c>
      <c r="K96" s="88">
        <v>29967</v>
      </c>
      <c r="L96" s="88">
        <v>32509</v>
      </c>
      <c r="M96" s="88">
        <v>3494</v>
      </c>
      <c r="N96" s="88"/>
    </row>
    <row r="97" spans="1:14" ht="15">
      <c r="A97" s="79" t="s">
        <v>254</v>
      </c>
      <c r="B97" s="88" t="s">
        <v>230</v>
      </c>
      <c r="C97" s="88">
        <v>512654</v>
      </c>
      <c r="D97" s="88">
        <v>681</v>
      </c>
      <c r="E97" s="88">
        <v>1812</v>
      </c>
      <c r="F97" s="88">
        <v>10712</v>
      </c>
      <c r="G97" s="88">
        <v>53100</v>
      </c>
      <c r="H97" s="88">
        <v>74095</v>
      </c>
      <c r="I97" s="88">
        <v>126885</v>
      </c>
      <c r="J97" s="88">
        <v>200255</v>
      </c>
      <c r="K97" s="88">
        <v>23071</v>
      </c>
      <c r="L97" s="88">
        <v>19241</v>
      </c>
      <c r="M97" s="88">
        <v>2802</v>
      </c>
      <c r="N97" s="88"/>
    </row>
    <row r="98" spans="1:14" ht="15">
      <c r="A98" s="79" t="s">
        <v>254</v>
      </c>
      <c r="B98" s="89" t="s">
        <v>251</v>
      </c>
      <c r="C98" s="88">
        <v>225042</v>
      </c>
      <c r="D98" s="89">
        <v>409</v>
      </c>
      <c r="E98" s="89">
        <v>1097</v>
      </c>
      <c r="F98" s="89">
        <v>4475</v>
      </c>
      <c r="G98" s="89">
        <v>8662</v>
      </c>
      <c r="H98" s="89">
        <v>27788</v>
      </c>
      <c r="I98" s="89">
        <v>66742</v>
      </c>
      <c r="J98" s="89">
        <v>94526</v>
      </c>
      <c r="K98" s="89">
        <v>11777</v>
      </c>
      <c r="L98" s="89">
        <v>9520</v>
      </c>
      <c r="M98" s="89">
        <v>46</v>
      </c>
      <c r="N98" s="89"/>
    </row>
    <row r="99" spans="1:14" ht="15">
      <c r="A99" s="79" t="s">
        <v>254</v>
      </c>
      <c r="B99" s="89" t="s">
        <v>312</v>
      </c>
      <c r="C99" s="88">
        <v>205189</v>
      </c>
      <c r="D99" s="89">
        <v>409</v>
      </c>
      <c r="E99" s="89">
        <v>924</v>
      </c>
      <c r="F99" s="89">
        <v>1221</v>
      </c>
      <c r="G99" s="89">
        <v>5827</v>
      </c>
      <c r="H99" s="89">
        <v>23957</v>
      </c>
      <c r="I99" s="89">
        <v>57306</v>
      </c>
      <c r="J99" s="89">
        <v>94202</v>
      </c>
      <c r="K99" s="89">
        <v>11777</v>
      </c>
      <c r="L99" s="89">
        <v>9520</v>
      </c>
      <c r="M99" s="89">
        <v>46</v>
      </c>
      <c r="N99" s="89"/>
    </row>
    <row r="100" spans="1:14" ht="15">
      <c r="A100" s="79" t="s">
        <v>254</v>
      </c>
      <c r="B100" s="89" t="s">
        <v>313</v>
      </c>
      <c r="C100" s="88">
        <v>19853</v>
      </c>
      <c r="D100" s="89" t="s">
        <v>35</v>
      </c>
      <c r="E100" s="89">
        <v>173</v>
      </c>
      <c r="F100" s="89">
        <v>3254</v>
      </c>
      <c r="G100" s="89">
        <v>2835</v>
      </c>
      <c r="H100" s="89">
        <v>3831</v>
      </c>
      <c r="I100" s="89">
        <v>9436</v>
      </c>
      <c r="J100" s="89">
        <v>324</v>
      </c>
      <c r="K100" s="89" t="s">
        <v>35</v>
      </c>
      <c r="L100" s="89" t="s">
        <v>35</v>
      </c>
      <c r="M100" s="89" t="s">
        <v>35</v>
      </c>
      <c r="N100" s="89"/>
    </row>
    <row r="101" spans="1:14" ht="15">
      <c r="A101" s="79" t="s">
        <v>254</v>
      </c>
      <c r="B101" s="89" t="s">
        <v>257</v>
      </c>
      <c r="C101" s="88">
        <v>94668</v>
      </c>
      <c r="D101" s="89">
        <v>155</v>
      </c>
      <c r="E101" s="89">
        <v>652</v>
      </c>
      <c r="F101" s="89">
        <v>5324</v>
      </c>
      <c r="G101" s="89">
        <v>43557</v>
      </c>
      <c r="H101" s="89">
        <v>24673</v>
      </c>
      <c r="I101" s="89">
        <v>19663</v>
      </c>
      <c r="J101" s="89">
        <v>208</v>
      </c>
      <c r="K101" s="89" t="s">
        <v>35</v>
      </c>
      <c r="L101" s="89" t="s">
        <v>35</v>
      </c>
      <c r="M101" s="89">
        <v>436</v>
      </c>
      <c r="N101" s="89"/>
    </row>
    <row r="102" spans="1:14" ht="15">
      <c r="A102" s="79" t="s">
        <v>254</v>
      </c>
      <c r="B102" s="89" t="s">
        <v>314</v>
      </c>
      <c r="C102" s="88">
        <v>86421</v>
      </c>
      <c r="D102" s="89">
        <v>155</v>
      </c>
      <c r="E102" s="89">
        <v>652</v>
      </c>
      <c r="F102" s="89">
        <v>4858</v>
      </c>
      <c r="G102" s="89">
        <v>39420</v>
      </c>
      <c r="H102" s="89">
        <v>21320</v>
      </c>
      <c r="I102" s="89">
        <v>19423</v>
      </c>
      <c r="J102" s="89">
        <v>208</v>
      </c>
      <c r="K102" s="89" t="s">
        <v>35</v>
      </c>
      <c r="L102" s="89" t="s">
        <v>35</v>
      </c>
      <c r="M102" s="89">
        <v>385</v>
      </c>
      <c r="N102" s="89"/>
    </row>
    <row r="103" spans="1:14" ht="15">
      <c r="A103" s="79" t="s">
        <v>254</v>
      </c>
      <c r="B103" s="89" t="s">
        <v>315</v>
      </c>
      <c r="C103" s="88">
        <v>8247</v>
      </c>
      <c r="D103" s="89" t="s">
        <v>35</v>
      </c>
      <c r="E103" s="89" t="s">
        <v>35</v>
      </c>
      <c r="F103" s="89">
        <v>466</v>
      </c>
      <c r="G103" s="89">
        <v>4137</v>
      </c>
      <c r="H103" s="89">
        <v>3353</v>
      </c>
      <c r="I103" s="89">
        <v>240</v>
      </c>
      <c r="J103" s="89" t="s">
        <v>35</v>
      </c>
      <c r="K103" s="89" t="s">
        <v>35</v>
      </c>
      <c r="L103" s="89" t="s">
        <v>35</v>
      </c>
      <c r="M103" s="89">
        <v>51</v>
      </c>
      <c r="N103" s="89"/>
    </row>
    <row r="104" spans="1:14" ht="15">
      <c r="A104" s="79" t="s">
        <v>254</v>
      </c>
      <c r="B104" s="89" t="s">
        <v>285</v>
      </c>
      <c r="C104" s="88">
        <v>13574</v>
      </c>
      <c r="D104" s="89">
        <v>117</v>
      </c>
      <c r="E104" s="89" t="s">
        <v>35</v>
      </c>
      <c r="F104" s="89" t="s">
        <v>35</v>
      </c>
      <c r="G104" s="89" t="s">
        <v>35</v>
      </c>
      <c r="H104" s="89">
        <v>1067</v>
      </c>
      <c r="I104" s="89">
        <v>1613</v>
      </c>
      <c r="J104" s="89">
        <v>6956</v>
      </c>
      <c r="K104" s="89">
        <v>2821</v>
      </c>
      <c r="L104" s="89">
        <v>507</v>
      </c>
      <c r="M104" s="89">
        <v>493</v>
      </c>
      <c r="N104" s="89"/>
    </row>
    <row r="105" spans="1:14" ht="15">
      <c r="A105" s="79" t="s">
        <v>254</v>
      </c>
      <c r="B105" s="89" t="s">
        <v>316</v>
      </c>
      <c r="C105" s="88">
        <v>9414</v>
      </c>
      <c r="D105" s="89" t="s">
        <v>35</v>
      </c>
      <c r="E105" s="89" t="s">
        <v>35</v>
      </c>
      <c r="F105" s="89" t="s">
        <v>35</v>
      </c>
      <c r="G105" s="89" t="s">
        <v>35</v>
      </c>
      <c r="H105" s="89" t="s">
        <v>35</v>
      </c>
      <c r="I105" s="89">
        <v>1167</v>
      </c>
      <c r="J105" s="89">
        <v>5657</v>
      </c>
      <c r="K105" s="89">
        <v>2190</v>
      </c>
      <c r="L105" s="89" t="s">
        <v>35</v>
      </c>
      <c r="M105" s="89">
        <v>400</v>
      </c>
      <c r="N105" s="89"/>
    </row>
    <row r="106" spans="1:14" ht="15">
      <c r="A106" s="79" t="s">
        <v>254</v>
      </c>
      <c r="B106" s="89" t="s">
        <v>317</v>
      </c>
      <c r="C106" s="88">
        <v>4160</v>
      </c>
      <c r="D106" s="89">
        <v>117</v>
      </c>
      <c r="E106" s="89" t="s">
        <v>35</v>
      </c>
      <c r="F106" s="89" t="s">
        <v>35</v>
      </c>
      <c r="G106" s="89" t="s">
        <v>35</v>
      </c>
      <c r="H106" s="89">
        <v>1067</v>
      </c>
      <c r="I106" s="89">
        <v>446</v>
      </c>
      <c r="J106" s="89">
        <v>1299</v>
      </c>
      <c r="K106" s="89">
        <v>631</v>
      </c>
      <c r="L106" s="89">
        <v>507</v>
      </c>
      <c r="M106" s="89">
        <v>93</v>
      </c>
      <c r="N106" s="89"/>
    </row>
    <row r="107" spans="1:14" ht="15">
      <c r="A107" s="79" t="s">
        <v>254</v>
      </c>
      <c r="B107" s="89" t="s">
        <v>263</v>
      </c>
      <c r="C107" s="88">
        <v>20937</v>
      </c>
      <c r="D107" s="89" t="s">
        <v>35</v>
      </c>
      <c r="E107" s="89" t="s">
        <v>35</v>
      </c>
      <c r="F107" s="89" t="s">
        <v>35</v>
      </c>
      <c r="G107" s="89" t="s">
        <v>35</v>
      </c>
      <c r="H107" s="89">
        <v>17395</v>
      </c>
      <c r="I107" s="89">
        <v>3542</v>
      </c>
      <c r="J107" s="89" t="s">
        <v>35</v>
      </c>
      <c r="K107" s="89" t="s">
        <v>35</v>
      </c>
      <c r="L107" s="89" t="s">
        <v>35</v>
      </c>
      <c r="M107" s="89" t="s">
        <v>35</v>
      </c>
      <c r="N107" s="89"/>
    </row>
    <row r="108" spans="1:14" ht="15">
      <c r="A108" s="79" t="s">
        <v>254</v>
      </c>
      <c r="B108" s="89" t="s">
        <v>253</v>
      </c>
      <c r="C108" s="88">
        <v>136818</v>
      </c>
      <c r="D108" s="89" t="s">
        <v>35</v>
      </c>
      <c r="E108" s="89">
        <v>63</v>
      </c>
      <c r="F108" s="89">
        <v>913</v>
      </c>
      <c r="G108" s="89">
        <v>881</v>
      </c>
      <c r="H108" s="89">
        <v>3172</v>
      </c>
      <c r="I108" s="89">
        <v>33109</v>
      </c>
      <c r="J108" s="89">
        <v>84391</v>
      </c>
      <c r="K108" s="89">
        <v>7503</v>
      </c>
      <c r="L108" s="89">
        <v>6452</v>
      </c>
      <c r="M108" s="89">
        <v>334</v>
      </c>
      <c r="N108" s="89"/>
    </row>
    <row r="109" spans="1:14" ht="15">
      <c r="A109" s="79" t="s">
        <v>254</v>
      </c>
      <c r="B109" s="89" t="s">
        <v>290</v>
      </c>
      <c r="C109" s="88">
        <v>20122</v>
      </c>
      <c r="D109" s="89" t="s">
        <v>35</v>
      </c>
      <c r="E109" s="89" t="s">
        <v>35</v>
      </c>
      <c r="F109" s="89" t="s">
        <v>35</v>
      </c>
      <c r="G109" s="89" t="s">
        <v>35</v>
      </c>
      <c r="H109" s="89" t="s">
        <v>35</v>
      </c>
      <c r="I109" s="89">
        <v>2216</v>
      </c>
      <c r="J109" s="89">
        <v>14174</v>
      </c>
      <c r="K109" s="89">
        <v>970</v>
      </c>
      <c r="L109" s="89">
        <v>2762</v>
      </c>
      <c r="M109" s="89" t="s">
        <v>35</v>
      </c>
      <c r="N109" s="89"/>
    </row>
    <row r="110" spans="1:14" ht="17.25">
      <c r="A110" s="79" t="s">
        <v>254</v>
      </c>
      <c r="B110" s="89" t="s">
        <v>318</v>
      </c>
      <c r="C110" s="88">
        <v>1493</v>
      </c>
      <c r="D110" s="89" t="s">
        <v>35</v>
      </c>
      <c r="E110" s="89" t="s">
        <v>35</v>
      </c>
      <c r="F110" s="89" t="s">
        <v>35</v>
      </c>
      <c r="G110" s="89" t="s">
        <v>35</v>
      </c>
      <c r="H110" s="89" t="s">
        <v>35</v>
      </c>
      <c r="I110" s="89" t="s">
        <v>35</v>
      </c>
      <c r="J110" s="89" t="s">
        <v>35</v>
      </c>
      <c r="K110" s="89" t="s">
        <v>35</v>
      </c>
      <c r="L110" s="89" t="s">
        <v>35</v>
      </c>
      <c r="M110" s="89">
        <v>1493</v>
      </c>
      <c r="N110" s="89"/>
    </row>
    <row r="111" spans="1:14" ht="30">
      <c r="A111" s="79" t="s">
        <v>254</v>
      </c>
      <c r="B111" s="88" t="s">
        <v>306</v>
      </c>
      <c r="C111" s="88">
        <v>68191</v>
      </c>
      <c r="D111" s="88">
        <v>2234</v>
      </c>
      <c r="E111" s="88">
        <v>1856</v>
      </c>
      <c r="F111" s="88">
        <v>5827</v>
      </c>
      <c r="G111" s="88">
        <v>2416</v>
      </c>
      <c r="H111" s="88">
        <v>10377</v>
      </c>
      <c r="I111" s="88">
        <v>14659</v>
      </c>
      <c r="J111" s="88">
        <v>15129</v>
      </c>
      <c r="K111" s="88">
        <v>3979</v>
      </c>
      <c r="L111" s="88">
        <v>11022</v>
      </c>
      <c r="M111" s="88">
        <v>692</v>
      </c>
      <c r="N111" s="88"/>
    </row>
    <row r="112" spans="1:14" ht="15">
      <c r="A112" s="79" t="s">
        <v>254</v>
      </c>
      <c r="B112" s="89" t="s">
        <v>266</v>
      </c>
      <c r="C112" s="88">
        <v>11545</v>
      </c>
      <c r="D112" s="89">
        <v>41</v>
      </c>
      <c r="E112" s="89">
        <v>101</v>
      </c>
      <c r="F112" s="89">
        <v>488</v>
      </c>
      <c r="G112" s="89">
        <v>1221</v>
      </c>
      <c r="H112" s="89">
        <v>5420</v>
      </c>
      <c r="I112" s="89">
        <v>3447</v>
      </c>
      <c r="J112" s="89">
        <v>822</v>
      </c>
      <c r="K112" s="89" t="s">
        <v>35</v>
      </c>
      <c r="L112" s="89" t="s">
        <v>35</v>
      </c>
      <c r="M112" s="89">
        <v>5</v>
      </c>
      <c r="N112" s="89"/>
    </row>
    <row r="113" spans="1:14" ht="15">
      <c r="A113" s="79" t="s">
        <v>254</v>
      </c>
      <c r="B113" s="89" t="s">
        <v>267</v>
      </c>
      <c r="C113" s="88">
        <v>1540</v>
      </c>
      <c r="D113" s="89" t="s">
        <v>35</v>
      </c>
      <c r="E113" s="89" t="s">
        <v>35</v>
      </c>
      <c r="F113" s="89" t="s">
        <v>35</v>
      </c>
      <c r="G113" s="89" t="s">
        <v>35</v>
      </c>
      <c r="H113" s="89">
        <v>413</v>
      </c>
      <c r="I113" s="89">
        <v>1078</v>
      </c>
      <c r="J113" s="89">
        <v>49</v>
      </c>
      <c r="K113" s="89" t="s">
        <v>35</v>
      </c>
      <c r="L113" s="89" t="s">
        <v>35</v>
      </c>
      <c r="M113" s="89" t="s">
        <v>35</v>
      </c>
      <c r="N113" s="89"/>
    </row>
    <row r="114" spans="1:14" ht="15">
      <c r="A114" s="79" t="s">
        <v>254</v>
      </c>
      <c r="B114" s="89" t="s">
        <v>268</v>
      </c>
      <c r="C114" s="88">
        <v>275</v>
      </c>
      <c r="D114" s="89" t="s">
        <v>35</v>
      </c>
      <c r="E114" s="89" t="s">
        <v>35</v>
      </c>
      <c r="F114" s="89" t="s">
        <v>35</v>
      </c>
      <c r="G114" s="89" t="s">
        <v>35</v>
      </c>
      <c r="H114" s="89">
        <v>225</v>
      </c>
      <c r="I114" s="89">
        <v>50</v>
      </c>
      <c r="J114" s="89" t="s">
        <v>35</v>
      </c>
      <c r="K114" s="89" t="s">
        <v>35</v>
      </c>
      <c r="L114" s="89" t="s">
        <v>35</v>
      </c>
      <c r="M114" s="89" t="s">
        <v>35</v>
      </c>
      <c r="N114" s="89"/>
    </row>
    <row r="115" spans="1:14" ht="17.25">
      <c r="A115" s="79" t="s">
        <v>254</v>
      </c>
      <c r="B115" s="89" t="s">
        <v>319</v>
      </c>
      <c r="C115" s="88">
        <v>749</v>
      </c>
      <c r="D115" s="89" t="s">
        <v>35</v>
      </c>
      <c r="E115" s="89">
        <v>34</v>
      </c>
      <c r="F115" s="89" t="s">
        <v>35</v>
      </c>
      <c r="G115" s="89" t="s">
        <v>35</v>
      </c>
      <c r="H115" s="89">
        <v>151</v>
      </c>
      <c r="I115" s="89">
        <v>192</v>
      </c>
      <c r="J115" s="89">
        <v>372</v>
      </c>
      <c r="K115" s="89" t="s">
        <v>35</v>
      </c>
      <c r="L115" s="89" t="s">
        <v>35</v>
      </c>
      <c r="M115" s="89" t="s">
        <v>35</v>
      </c>
      <c r="N115" s="89"/>
    </row>
    <row r="116" spans="1:14" ht="15">
      <c r="A116" s="79" t="s">
        <v>254</v>
      </c>
      <c r="B116" s="89" t="s">
        <v>269</v>
      </c>
      <c r="C116" s="88">
        <v>54082</v>
      </c>
      <c r="D116" s="89">
        <v>2193</v>
      </c>
      <c r="E116" s="89">
        <v>1721</v>
      </c>
      <c r="F116" s="89">
        <v>5339</v>
      </c>
      <c r="G116" s="89">
        <v>1195</v>
      </c>
      <c r="H116" s="89">
        <v>4168</v>
      </c>
      <c r="I116" s="89">
        <v>9892</v>
      </c>
      <c r="J116" s="89">
        <v>13886</v>
      </c>
      <c r="K116" s="89">
        <v>3979</v>
      </c>
      <c r="L116" s="89">
        <v>11022</v>
      </c>
      <c r="M116" s="89">
        <v>687</v>
      </c>
      <c r="N116" s="89"/>
    </row>
    <row r="117" spans="1:14" ht="15">
      <c r="A117" s="79" t="s">
        <v>254</v>
      </c>
      <c r="B117" s="88" t="s">
        <v>231</v>
      </c>
      <c r="C117" s="88">
        <v>103707</v>
      </c>
      <c r="D117" s="88"/>
      <c r="E117" s="88">
        <v>72</v>
      </c>
      <c r="F117" s="88">
        <v>1130</v>
      </c>
      <c r="G117" s="88">
        <v>6894</v>
      </c>
      <c r="H117" s="88">
        <v>12388</v>
      </c>
      <c r="I117" s="88">
        <v>25346</v>
      </c>
      <c r="J117" s="88">
        <v>52714</v>
      </c>
      <c r="K117" s="88">
        <v>2917</v>
      </c>
      <c r="L117" s="88">
        <v>2246</v>
      </c>
      <c r="M117" s="89" t="s">
        <v>35</v>
      </c>
      <c r="N117" s="89"/>
    </row>
    <row r="118" spans="1:14" ht="15">
      <c r="A118" s="79" t="s">
        <v>254</v>
      </c>
      <c r="B118" s="89" t="s">
        <v>307</v>
      </c>
      <c r="C118" s="88">
        <v>2507</v>
      </c>
      <c r="D118" s="89" t="s">
        <v>35</v>
      </c>
      <c r="E118" s="89" t="s">
        <v>35</v>
      </c>
      <c r="F118" s="89" t="s">
        <v>35</v>
      </c>
      <c r="G118" s="89" t="s">
        <v>35</v>
      </c>
      <c r="H118" s="89" t="s">
        <v>35</v>
      </c>
      <c r="I118" s="89">
        <v>2507</v>
      </c>
      <c r="J118" s="89" t="s">
        <v>35</v>
      </c>
      <c r="K118" s="89" t="s">
        <v>35</v>
      </c>
      <c r="L118" s="89" t="s">
        <v>35</v>
      </c>
      <c r="M118" s="89" t="s">
        <v>35</v>
      </c>
      <c r="N118" s="89"/>
    </row>
    <row r="119" spans="1:14" ht="15">
      <c r="A119" s="79" t="s">
        <v>254</v>
      </c>
      <c r="B119" s="89" t="s">
        <v>276</v>
      </c>
      <c r="C119" s="88">
        <v>19740</v>
      </c>
      <c r="D119" s="89" t="s">
        <v>35</v>
      </c>
      <c r="E119" s="89" t="s">
        <v>35</v>
      </c>
      <c r="F119" s="89" t="s">
        <v>35</v>
      </c>
      <c r="G119" s="89" t="s">
        <v>35</v>
      </c>
      <c r="H119" s="89" t="s">
        <v>35</v>
      </c>
      <c r="I119" s="89" t="s">
        <v>35</v>
      </c>
      <c r="J119" s="89">
        <v>19439</v>
      </c>
      <c r="K119" s="89" t="s">
        <v>35</v>
      </c>
      <c r="L119" s="89">
        <v>301</v>
      </c>
      <c r="M119" s="89" t="s">
        <v>35</v>
      </c>
      <c r="N119" s="89"/>
    </row>
    <row r="120" spans="1:14" ht="15">
      <c r="A120" s="79" t="s">
        <v>254</v>
      </c>
      <c r="B120" s="89" t="s">
        <v>320</v>
      </c>
      <c r="C120" s="88">
        <v>10261</v>
      </c>
      <c r="D120" s="89" t="s">
        <v>35</v>
      </c>
      <c r="E120" s="89" t="s">
        <v>35</v>
      </c>
      <c r="F120" s="89" t="s">
        <v>35</v>
      </c>
      <c r="G120" s="89" t="s">
        <v>35</v>
      </c>
      <c r="H120" s="89" t="s">
        <v>35</v>
      </c>
      <c r="I120" s="89" t="s">
        <v>35</v>
      </c>
      <c r="J120" s="89">
        <v>10261</v>
      </c>
      <c r="K120" s="89" t="s">
        <v>35</v>
      </c>
      <c r="L120" s="89" t="s">
        <v>35</v>
      </c>
      <c r="M120" s="89" t="s">
        <v>35</v>
      </c>
      <c r="N120" s="89"/>
    </row>
    <row r="121" spans="1:14" ht="15">
      <c r="A121" s="79" t="s">
        <v>254</v>
      </c>
      <c r="B121" s="89" t="s">
        <v>321</v>
      </c>
      <c r="C121" s="88">
        <v>9479</v>
      </c>
      <c r="D121" s="89" t="s">
        <v>35</v>
      </c>
      <c r="E121" s="89" t="s">
        <v>35</v>
      </c>
      <c r="F121" s="89" t="s">
        <v>35</v>
      </c>
      <c r="G121" s="89" t="s">
        <v>35</v>
      </c>
      <c r="H121" s="89" t="s">
        <v>35</v>
      </c>
      <c r="I121" s="89" t="s">
        <v>35</v>
      </c>
      <c r="J121" s="89">
        <v>9178</v>
      </c>
      <c r="K121" s="89" t="s">
        <v>35</v>
      </c>
      <c r="L121" s="89">
        <v>301</v>
      </c>
      <c r="M121" s="89" t="s">
        <v>35</v>
      </c>
      <c r="N121" s="89"/>
    </row>
    <row r="122" spans="1:14" ht="17.25">
      <c r="A122" s="79" t="s">
        <v>254</v>
      </c>
      <c r="B122" s="89" t="s">
        <v>322</v>
      </c>
      <c r="C122" s="88">
        <v>6817</v>
      </c>
      <c r="D122" s="89" t="s">
        <v>35</v>
      </c>
      <c r="E122" s="89" t="s">
        <v>35</v>
      </c>
      <c r="F122" s="89">
        <v>1130</v>
      </c>
      <c r="G122" s="89">
        <v>430</v>
      </c>
      <c r="H122" s="89">
        <v>1948</v>
      </c>
      <c r="I122" s="89">
        <v>3309</v>
      </c>
      <c r="J122" s="89" t="s">
        <v>35</v>
      </c>
      <c r="K122" s="89" t="s">
        <v>35</v>
      </c>
      <c r="L122" s="89" t="s">
        <v>35</v>
      </c>
      <c r="M122" s="89" t="s">
        <v>35</v>
      </c>
      <c r="N122" s="89"/>
    </row>
    <row r="123" spans="1:14" ht="17.25">
      <c r="A123" s="79" t="s">
        <v>254</v>
      </c>
      <c r="B123" s="89" t="s">
        <v>323</v>
      </c>
      <c r="C123" s="88">
        <v>46249</v>
      </c>
      <c r="D123" s="89" t="s">
        <v>35</v>
      </c>
      <c r="E123" s="89" t="s">
        <v>35</v>
      </c>
      <c r="F123" s="89" t="s">
        <v>35</v>
      </c>
      <c r="G123" s="89" t="s">
        <v>35</v>
      </c>
      <c r="H123" s="89">
        <v>505</v>
      </c>
      <c r="I123" s="89">
        <v>8458</v>
      </c>
      <c r="J123" s="89">
        <v>32424</v>
      </c>
      <c r="K123" s="89">
        <v>2917</v>
      </c>
      <c r="L123" s="89">
        <v>1945</v>
      </c>
      <c r="M123" s="89" t="s">
        <v>35</v>
      </c>
      <c r="N123" s="89"/>
    </row>
    <row r="124" spans="1:14" ht="15">
      <c r="A124" s="79" t="s">
        <v>254</v>
      </c>
      <c r="B124" s="89" t="s">
        <v>309</v>
      </c>
      <c r="C124" s="88">
        <v>16383</v>
      </c>
      <c r="D124" s="89" t="s">
        <v>35</v>
      </c>
      <c r="E124" s="89" t="s">
        <v>35</v>
      </c>
      <c r="F124" s="89" t="s">
        <v>35</v>
      </c>
      <c r="G124" s="89" t="s">
        <v>35</v>
      </c>
      <c r="H124" s="89">
        <v>5953</v>
      </c>
      <c r="I124" s="89">
        <v>9961</v>
      </c>
      <c r="J124" s="89">
        <v>469</v>
      </c>
      <c r="K124" s="89" t="s">
        <v>35</v>
      </c>
      <c r="L124" s="89" t="s">
        <v>35</v>
      </c>
      <c r="M124" s="89" t="s">
        <v>35</v>
      </c>
      <c r="N124" s="89"/>
    </row>
    <row r="125" spans="1:14" ht="15">
      <c r="A125" s="79" t="s">
        <v>254</v>
      </c>
      <c r="B125" s="89" t="s">
        <v>275</v>
      </c>
      <c r="C125" s="88">
        <v>1444</v>
      </c>
      <c r="D125" s="89" t="s">
        <v>35</v>
      </c>
      <c r="E125" s="89" t="s">
        <v>35</v>
      </c>
      <c r="F125" s="89" t="s">
        <v>35</v>
      </c>
      <c r="G125" s="89">
        <v>879</v>
      </c>
      <c r="H125" s="89">
        <v>485</v>
      </c>
      <c r="I125" s="89">
        <v>80</v>
      </c>
      <c r="J125" s="89" t="s">
        <v>35</v>
      </c>
      <c r="K125" s="89" t="s">
        <v>35</v>
      </c>
      <c r="L125" s="89" t="s">
        <v>35</v>
      </c>
      <c r="M125" s="89" t="s">
        <v>35</v>
      </c>
      <c r="N125" s="89"/>
    </row>
    <row r="126" spans="1:14" ht="15">
      <c r="A126" s="79" t="s">
        <v>254</v>
      </c>
      <c r="B126" s="89" t="s">
        <v>310</v>
      </c>
      <c r="C126" s="88">
        <v>9343</v>
      </c>
      <c r="D126" s="89" t="s">
        <v>35</v>
      </c>
      <c r="E126" s="89" t="s">
        <v>35</v>
      </c>
      <c r="F126" s="89" t="s">
        <v>35</v>
      </c>
      <c r="G126" s="89">
        <v>5354</v>
      </c>
      <c r="H126" s="89">
        <v>3340</v>
      </c>
      <c r="I126" s="89">
        <v>649</v>
      </c>
      <c r="J126" s="89" t="s">
        <v>35</v>
      </c>
      <c r="K126" s="89" t="s">
        <v>35</v>
      </c>
      <c r="L126" s="89" t="s">
        <v>35</v>
      </c>
      <c r="M126" s="89" t="s">
        <v>35</v>
      </c>
      <c r="N126" s="89"/>
    </row>
    <row r="127" spans="1:14" ht="17.25">
      <c r="A127" s="79" t="s">
        <v>254</v>
      </c>
      <c r="B127" s="89" t="s">
        <v>324</v>
      </c>
      <c r="C127" s="88">
        <v>1224</v>
      </c>
      <c r="D127" s="89" t="s">
        <v>35</v>
      </c>
      <c r="E127" s="89">
        <v>72</v>
      </c>
      <c r="F127" s="89" t="s">
        <v>35</v>
      </c>
      <c r="G127" s="89">
        <v>231</v>
      </c>
      <c r="H127" s="89">
        <v>157</v>
      </c>
      <c r="I127" s="89">
        <v>382</v>
      </c>
      <c r="J127" s="89">
        <v>382</v>
      </c>
      <c r="K127" s="89" t="s">
        <v>35</v>
      </c>
      <c r="L127" s="89" t="s">
        <v>35</v>
      </c>
      <c r="M127" s="89" t="s">
        <v>35</v>
      </c>
      <c r="N127" s="89"/>
    </row>
    <row r="128" spans="1:14" ht="15">
      <c r="A128" s="79" t="s">
        <v>256</v>
      </c>
      <c r="B128" s="90" t="s">
        <v>278</v>
      </c>
      <c r="C128" s="91">
        <v>696341</v>
      </c>
      <c r="D128" s="91">
        <v>3199</v>
      </c>
      <c r="E128" s="91">
        <v>4154</v>
      </c>
      <c r="F128" s="91">
        <v>14895</v>
      </c>
      <c r="G128" s="91">
        <v>54268</v>
      </c>
      <c r="H128" s="91">
        <v>105005</v>
      </c>
      <c r="I128" s="91">
        <v>83558</v>
      </c>
      <c r="J128" s="91">
        <v>280558</v>
      </c>
      <c r="K128" s="91">
        <v>26383</v>
      </c>
      <c r="L128" s="91">
        <v>37998</v>
      </c>
      <c r="M128" s="91">
        <v>3494</v>
      </c>
      <c r="N128" s="91">
        <v>82829</v>
      </c>
    </row>
    <row r="129" spans="1:14" ht="15">
      <c r="A129" s="79" t="s">
        <v>256</v>
      </c>
      <c r="B129" s="90" t="s">
        <v>230</v>
      </c>
      <c r="C129" s="91">
        <v>514290</v>
      </c>
      <c r="D129" s="91">
        <v>861</v>
      </c>
      <c r="E129" s="91">
        <v>3475</v>
      </c>
      <c r="F129" s="91">
        <v>10598</v>
      </c>
      <c r="G129" s="91">
        <v>44808</v>
      </c>
      <c r="H129" s="91">
        <v>79725</v>
      </c>
      <c r="I129" s="91">
        <v>58157</v>
      </c>
      <c r="J129" s="91">
        <v>203785</v>
      </c>
      <c r="K129" s="91">
        <v>20259</v>
      </c>
      <c r="L129" s="91">
        <v>23993</v>
      </c>
      <c r="M129" s="91">
        <v>2802</v>
      </c>
      <c r="N129" s="91">
        <v>65827</v>
      </c>
    </row>
    <row r="130" spans="1:14" ht="15">
      <c r="A130" s="79" t="s">
        <v>256</v>
      </c>
      <c r="B130" s="92" t="s">
        <v>251</v>
      </c>
      <c r="C130" s="91">
        <v>236415</v>
      </c>
      <c r="D130" s="93">
        <v>494</v>
      </c>
      <c r="E130" s="93">
        <v>2043</v>
      </c>
      <c r="F130" s="93">
        <v>3435</v>
      </c>
      <c r="G130" s="93">
        <v>4863</v>
      </c>
      <c r="H130" s="93">
        <v>24280</v>
      </c>
      <c r="I130" s="93">
        <v>32413</v>
      </c>
      <c r="J130" s="93">
        <v>107529</v>
      </c>
      <c r="K130" s="93">
        <v>11833</v>
      </c>
      <c r="L130" s="93">
        <v>11826</v>
      </c>
      <c r="M130" s="93">
        <v>46</v>
      </c>
      <c r="N130" s="93">
        <v>37653</v>
      </c>
    </row>
    <row r="131" spans="1:14" ht="15">
      <c r="A131" s="79" t="s">
        <v>256</v>
      </c>
      <c r="B131" s="92" t="s">
        <v>312</v>
      </c>
      <c r="C131" s="91">
        <v>208237</v>
      </c>
      <c r="D131" s="93">
        <v>409</v>
      </c>
      <c r="E131" s="93">
        <v>2043</v>
      </c>
      <c r="F131" s="93">
        <v>1061</v>
      </c>
      <c r="G131" s="93">
        <v>3639</v>
      </c>
      <c r="H131" s="93">
        <v>18640</v>
      </c>
      <c r="I131" s="93">
        <v>18454</v>
      </c>
      <c r="J131" s="93">
        <v>106121</v>
      </c>
      <c r="K131" s="93">
        <v>11833</v>
      </c>
      <c r="L131" s="93">
        <v>11826</v>
      </c>
      <c r="M131" s="93">
        <v>46</v>
      </c>
      <c r="N131" s="93">
        <v>34165</v>
      </c>
    </row>
    <row r="132" spans="1:14" ht="15">
      <c r="A132" s="79" t="s">
        <v>256</v>
      </c>
      <c r="B132" s="92" t="s">
        <v>313</v>
      </c>
      <c r="C132" s="91">
        <v>28178</v>
      </c>
      <c r="D132" s="93">
        <v>85</v>
      </c>
      <c r="E132" s="92" t="s">
        <v>35</v>
      </c>
      <c r="F132" s="93">
        <v>2374</v>
      </c>
      <c r="G132" s="93">
        <v>1224</v>
      </c>
      <c r="H132" s="93">
        <v>5640</v>
      </c>
      <c r="I132" s="93">
        <v>13959</v>
      </c>
      <c r="J132" s="93">
        <v>1408</v>
      </c>
      <c r="K132" s="92" t="s">
        <v>35</v>
      </c>
      <c r="L132" s="92" t="s">
        <v>35</v>
      </c>
      <c r="M132" s="92" t="s">
        <v>35</v>
      </c>
      <c r="N132" s="92">
        <v>3488</v>
      </c>
    </row>
    <row r="133" spans="1:14" ht="15">
      <c r="A133" s="79" t="s">
        <v>256</v>
      </c>
      <c r="B133" s="92" t="s">
        <v>257</v>
      </c>
      <c r="C133" s="91">
        <v>89058</v>
      </c>
      <c r="D133" s="93">
        <v>217</v>
      </c>
      <c r="E133" s="93">
        <v>931</v>
      </c>
      <c r="F133" s="93">
        <v>6868</v>
      </c>
      <c r="G133" s="93">
        <v>38617</v>
      </c>
      <c r="H133" s="93">
        <v>24037</v>
      </c>
      <c r="I133" s="93">
        <v>10266</v>
      </c>
      <c r="J133" s="93">
        <v>245</v>
      </c>
      <c r="K133" s="92" t="s">
        <v>35</v>
      </c>
      <c r="L133" s="92" t="s">
        <v>35</v>
      </c>
      <c r="M133" s="93">
        <v>436</v>
      </c>
      <c r="N133" s="93">
        <v>7441</v>
      </c>
    </row>
    <row r="134" spans="1:14" ht="15">
      <c r="A134" s="79" t="s">
        <v>256</v>
      </c>
      <c r="B134" s="92" t="s">
        <v>314</v>
      </c>
      <c r="C134" s="91">
        <v>81598</v>
      </c>
      <c r="D134" s="93">
        <v>217</v>
      </c>
      <c r="E134" s="93">
        <v>931</v>
      </c>
      <c r="F134" s="93">
        <v>5900</v>
      </c>
      <c r="G134" s="93">
        <v>35657</v>
      </c>
      <c r="H134" s="93">
        <v>21193</v>
      </c>
      <c r="I134" s="93">
        <v>9796</v>
      </c>
      <c r="J134" s="93">
        <v>245</v>
      </c>
      <c r="K134" s="92" t="s">
        <v>35</v>
      </c>
      <c r="L134" s="92" t="s">
        <v>35</v>
      </c>
      <c r="M134" s="93">
        <v>385</v>
      </c>
      <c r="N134" s="93">
        <v>7274</v>
      </c>
    </row>
    <row r="135" spans="1:14" ht="15">
      <c r="A135" s="79" t="s">
        <v>256</v>
      </c>
      <c r="B135" s="92" t="s">
        <v>315</v>
      </c>
      <c r="C135" s="91">
        <v>7460</v>
      </c>
      <c r="D135" s="92" t="s">
        <v>35</v>
      </c>
      <c r="E135" s="92" t="s">
        <v>35</v>
      </c>
      <c r="F135" s="93">
        <v>968</v>
      </c>
      <c r="G135" s="93">
        <v>2960</v>
      </c>
      <c r="H135" s="93">
        <v>2844</v>
      </c>
      <c r="I135" s="93">
        <v>470</v>
      </c>
      <c r="J135" s="92" t="s">
        <v>35</v>
      </c>
      <c r="K135" s="92" t="s">
        <v>35</v>
      </c>
      <c r="L135" s="92" t="s">
        <v>35</v>
      </c>
      <c r="M135" s="93">
        <v>51</v>
      </c>
      <c r="N135" s="93">
        <v>167</v>
      </c>
    </row>
    <row r="136" spans="1:14" ht="15">
      <c r="A136" s="79" t="s">
        <v>256</v>
      </c>
      <c r="B136" s="92" t="s">
        <v>285</v>
      </c>
      <c r="C136" s="91">
        <v>25886</v>
      </c>
      <c r="D136" s="93">
        <v>150</v>
      </c>
      <c r="E136" s="93">
        <v>501</v>
      </c>
      <c r="F136" s="92" t="s">
        <v>35</v>
      </c>
      <c r="G136" s="93">
        <v>121</v>
      </c>
      <c r="H136" s="93">
        <v>392</v>
      </c>
      <c r="I136" s="93">
        <v>2527</v>
      </c>
      <c r="J136" s="93">
        <v>12912</v>
      </c>
      <c r="K136" s="93">
        <v>3363</v>
      </c>
      <c r="L136" s="93">
        <v>4139</v>
      </c>
      <c r="M136" s="93">
        <v>493</v>
      </c>
      <c r="N136" s="93">
        <v>1288</v>
      </c>
    </row>
    <row r="137" spans="1:14" ht="15">
      <c r="A137" s="79" t="s">
        <v>256</v>
      </c>
      <c r="B137" s="92" t="s">
        <v>316</v>
      </c>
      <c r="C137" s="91">
        <v>17278</v>
      </c>
      <c r="D137" s="92" t="s">
        <v>35</v>
      </c>
      <c r="E137" s="92" t="s">
        <v>35</v>
      </c>
      <c r="F137" s="92" t="s">
        <v>35</v>
      </c>
      <c r="G137" s="92" t="s">
        <v>35</v>
      </c>
      <c r="H137" s="92" t="s">
        <v>35</v>
      </c>
      <c r="I137" s="93">
        <v>2243</v>
      </c>
      <c r="J137" s="93">
        <v>9030</v>
      </c>
      <c r="K137" s="93">
        <v>2714</v>
      </c>
      <c r="L137" s="93">
        <v>1883</v>
      </c>
      <c r="M137" s="93">
        <v>400</v>
      </c>
      <c r="N137" s="93">
        <v>1008</v>
      </c>
    </row>
    <row r="138" spans="1:14" ht="15">
      <c r="A138" s="79" t="s">
        <v>256</v>
      </c>
      <c r="B138" s="92" t="s">
        <v>317</v>
      </c>
      <c r="C138" s="91">
        <v>8608</v>
      </c>
      <c r="D138" s="93">
        <v>150</v>
      </c>
      <c r="E138" s="93">
        <v>501</v>
      </c>
      <c r="F138" s="92" t="s">
        <v>35</v>
      </c>
      <c r="G138" s="93">
        <v>121</v>
      </c>
      <c r="H138" s="93">
        <v>392</v>
      </c>
      <c r="I138" s="93">
        <v>284</v>
      </c>
      <c r="J138" s="93">
        <v>3882</v>
      </c>
      <c r="K138" s="93">
        <v>649</v>
      </c>
      <c r="L138" s="93">
        <v>2256</v>
      </c>
      <c r="M138" s="93">
        <v>93</v>
      </c>
      <c r="N138" s="93">
        <v>280</v>
      </c>
    </row>
    <row r="139" spans="1:14" ht="15">
      <c r="A139" s="79" t="s">
        <v>256</v>
      </c>
      <c r="B139" s="92" t="s">
        <v>263</v>
      </c>
      <c r="C139" s="91">
        <v>29522</v>
      </c>
      <c r="D139" s="92" t="s">
        <v>35</v>
      </c>
      <c r="E139" s="92" t="s">
        <v>35</v>
      </c>
      <c r="F139" s="92" t="s">
        <v>35</v>
      </c>
      <c r="G139" s="92" t="s">
        <v>35</v>
      </c>
      <c r="H139" s="93">
        <v>27885</v>
      </c>
      <c r="I139" s="92" t="s">
        <v>35</v>
      </c>
      <c r="J139" s="92" t="s">
        <v>35</v>
      </c>
      <c r="K139" s="92" t="s">
        <v>35</v>
      </c>
      <c r="L139" s="92" t="s">
        <v>35</v>
      </c>
      <c r="M139" s="92" t="s">
        <v>35</v>
      </c>
      <c r="N139" s="92">
        <v>1637</v>
      </c>
    </row>
    <row r="140" spans="1:14" ht="15">
      <c r="A140" s="79" t="s">
        <v>256</v>
      </c>
      <c r="B140" s="92" t="s">
        <v>253</v>
      </c>
      <c r="C140" s="91">
        <v>107528</v>
      </c>
      <c r="D140" s="92" t="s">
        <v>35</v>
      </c>
      <c r="E140" s="92" t="s">
        <v>35</v>
      </c>
      <c r="F140" s="93">
        <v>295</v>
      </c>
      <c r="G140" s="93">
        <v>307</v>
      </c>
      <c r="H140" s="93">
        <v>3131</v>
      </c>
      <c r="I140" s="93">
        <v>10270</v>
      </c>
      <c r="J140" s="93">
        <v>64963</v>
      </c>
      <c r="K140" s="93">
        <v>4167</v>
      </c>
      <c r="L140" s="93">
        <v>6306</v>
      </c>
      <c r="M140" s="93">
        <v>334</v>
      </c>
      <c r="N140" s="93">
        <v>17755</v>
      </c>
    </row>
    <row r="141" spans="1:14" ht="15">
      <c r="A141" s="79" t="s">
        <v>256</v>
      </c>
      <c r="B141" s="92" t="s">
        <v>290</v>
      </c>
      <c r="C141" s="91">
        <v>23144</v>
      </c>
      <c r="D141" s="92" t="s">
        <v>35</v>
      </c>
      <c r="E141" s="92" t="s">
        <v>35</v>
      </c>
      <c r="F141" s="92" t="s">
        <v>35</v>
      </c>
      <c r="G141" s="92" t="s">
        <v>35</v>
      </c>
      <c r="H141" s="92" t="s">
        <v>35</v>
      </c>
      <c r="I141" s="93">
        <v>2489</v>
      </c>
      <c r="J141" s="93">
        <v>17984</v>
      </c>
      <c r="K141" s="93">
        <v>896</v>
      </c>
      <c r="L141" s="93">
        <v>1722</v>
      </c>
      <c r="M141" s="92" t="s">
        <v>35</v>
      </c>
      <c r="N141" s="92">
        <v>53</v>
      </c>
    </row>
    <row r="142" spans="1:14" ht="15">
      <c r="A142" s="79" t="s">
        <v>256</v>
      </c>
      <c r="B142" s="92" t="s">
        <v>325</v>
      </c>
      <c r="C142" s="91">
        <v>2737</v>
      </c>
      <c r="D142" s="92" t="s">
        <v>35</v>
      </c>
      <c r="E142" s="92" t="s">
        <v>35</v>
      </c>
      <c r="F142" s="92" t="s">
        <v>35</v>
      </c>
      <c r="G142" s="93">
        <v>900</v>
      </c>
      <c r="H142" s="92" t="s">
        <v>35</v>
      </c>
      <c r="I142" s="93">
        <v>192</v>
      </c>
      <c r="J142" s="93">
        <v>152</v>
      </c>
      <c r="K142" s="92" t="s">
        <v>35</v>
      </c>
      <c r="L142" s="92" t="s">
        <v>35</v>
      </c>
      <c r="M142" s="93">
        <v>1493</v>
      </c>
      <c r="N142" s="93" t="s">
        <v>35</v>
      </c>
    </row>
    <row r="143" spans="1:14" ht="30">
      <c r="A143" s="79" t="s">
        <v>256</v>
      </c>
      <c r="B143" s="90" t="s">
        <v>306</v>
      </c>
      <c r="C143" s="91">
        <v>55125</v>
      </c>
      <c r="D143" s="91">
        <v>2266</v>
      </c>
      <c r="E143" s="91">
        <v>645</v>
      </c>
      <c r="F143" s="91">
        <v>3399</v>
      </c>
      <c r="G143" s="91">
        <v>1309</v>
      </c>
      <c r="H143" s="91">
        <v>11197</v>
      </c>
      <c r="I143" s="91">
        <v>6691</v>
      </c>
      <c r="J143" s="91">
        <v>13858</v>
      </c>
      <c r="K143" s="91">
        <v>2935</v>
      </c>
      <c r="L143" s="91">
        <v>7132</v>
      </c>
      <c r="M143" s="91">
        <v>692</v>
      </c>
      <c r="N143" s="91">
        <v>5001</v>
      </c>
    </row>
    <row r="144" spans="1:14" ht="15">
      <c r="A144" s="79" t="s">
        <v>256</v>
      </c>
      <c r="B144" s="92" t="s">
        <v>266</v>
      </c>
      <c r="C144" s="91">
        <v>9723</v>
      </c>
      <c r="D144" s="93">
        <v>129</v>
      </c>
      <c r="E144" s="93">
        <v>20</v>
      </c>
      <c r="F144" s="93">
        <v>202</v>
      </c>
      <c r="G144" s="93">
        <v>584</v>
      </c>
      <c r="H144" s="93">
        <v>5467</v>
      </c>
      <c r="I144" s="93">
        <v>1320</v>
      </c>
      <c r="J144" s="93">
        <v>774</v>
      </c>
      <c r="K144" s="92" t="s">
        <v>35</v>
      </c>
      <c r="L144" s="92" t="s">
        <v>35</v>
      </c>
      <c r="M144" s="93">
        <v>5</v>
      </c>
      <c r="N144" s="93">
        <v>1222</v>
      </c>
    </row>
    <row r="145" spans="1:14" ht="15">
      <c r="A145" s="79" t="s">
        <v>256</v>
      </c>
      <c r="B145" s="92" t="s">
        <v>267</v>
      </c>
      <c r="C145" s="91">
        <v>2420</v>
      </c>
      <c r="D145" s="92" t="s">
        <v>35</v>
      </c>
      <c r="E145" s="92" t="s">
        <v>35</v>
      </c>
      <c r="F145" s="92" t="s">
        <v>35</v>
      </c>
      <c r="G145" s="92" t="s">
        <v>35</v>
      </c>
      <c r="H145" s="93">
        <v>1190</v>
      </c>
      <c r="I145" s="93">
        <v>611</v>
      </c>
      <c r="J145" s="93">
        <v>112</v>
      </c>
      <c r="K145" s="92" t="s">
        <v>35</v>
      </c>
      <c r="L145" s="92" t="s">
        <v>35</v>
      </c>
      <c r="M145" s="92" t="s">
        <v>35</v>
      </c>
      <c r="N145" s="92">
        <v>507</v>
      </c>
    </row>
    <row r="146" spans="1:14" ht="15">
      <c r="A146" s="79" t="s">
        <v>256</v>
      </c>
      <c r="B146" s="92" t="s">
        <v>268</v>
      </c>
      <c r="C146" s="91">
        <v>780</v>
      </c>
      <c r="D146" s="92" t="s">
        <v>35</v>
      </c>
      <c r="E146" s="92" t="s">
        <v>35</v>
      </c>
      <c r="F146" s="92" t="s">
        <v>35</v>
      </c>
      <c r="G146" s="92" t="s">
        <v>35</v>
      </c>
      <c r="H146" s="93">
        <v>620</v>
      </c>
      <c r="I146" s="93">
        <v>73</v>
      </c>
      <c r="J146" s="92" t="s">
        <v>35</v>
      </c>
      <c r="K146" s="92" t="s">
        <v>35</v>
      </c>
      <c r="L146" s="92" t="s">
        <v>35</v>
      </c>
      <c r="M146" s="92" t="s">
        <v>35</v>
      </c>
      <c r="N146" s="92">
        <v>87</v>
      </c>
    </row>
    <row r="147" spans="1:14" ht="15">
      <c r="A147" s="79" t="s">
        <v>256</v>
      </c>
      <c r="B147" s="92" t="s">
        <v>326</v>
      </c>
      <c r="C147" s="91">
        <v>934</v>
      </c>
      <c r="D147" s="92" t="s">
        <v>35</v>
      </c>
      <c r="E147" s="92" t="s">
        <v>35</v>
      </c>
      <c r="F147" s="92" t="s">
        <v>35</v>
      </c>
      <c r="G147" s="92" t="s">
        <v>35</v>
      </c>
      <c r="H147" s="92" t="s">
        <v>35</v>
      </c>
      <c r="I147" s="93">
        <v>278</v>
      </c>
      <c r="J147" s="93">
        <v>486</v>
      </c>
      <c r="K147" s="92" t="s">
        <v>35</v>
      </c>
      <c r="L147" s="92" t="s">
        <v>35</v>
      </c>
      <c r="M147" s="92" t="s">
        <v>35</v>
      </c>
      <c r="N147" s="92">
        <v>170</v>
      </c>
    </row>
    <row r="148" spans="1:14" ht="15">
      <c r="A148" s="79" t="s">
        <v>256</v>
      </c>
      <c r="B148" s="92" t="s">
        <v>269</v>
      </c>
      <c r="C148" s="91">
        <v>41268</v>
      </c>
      <c r="D148" s="93">
        <v>2137</v>
      </c>
      <c r="E148" s="93">
        <v>625</v>
      </c>
      <c r="F148" s="93">
        <v>3197</v>
      </c>
      <c r="G148" s="93">
        <v>725</v>
      </c>
      <c r="H148" s="93">
        <v>3920</v>
      </c>
      <c r="I148" s="93">
        <v>4409</v>
      </c>
      <c r="J148" s="93">
        <v>12486</v>
      </c>
      <c r="K148" s="93">
        <v>2935</v>
      </c>
      <c r="L148" s="93">
        <v>7132</v>
      </c>
      <c r="M148" s="93">
        <v>687</v>
      </c>
      <c r="N148" s="93">
        <v>3015</v>
      </c>
    </row>
    <row r="149" spans="1:14" ht="15">
      <c r="A149" s="79" t="s">
        <v>256</v>
      </c>
      <c r="B149" s="90" t="s">
        <v>231</v>
      </c>
      <c r="C149" s="91">
        <v>126926</v>
      </c>
      <c r="D149" s="91">
        <v>72</v>
      </c>
      <c r="E149" s="91">
        <v>34</v>
      </c>
      <c r="F149" s="91">
        <v>898</v>
      </c>
      <c r="G149" s="91">
        <v>8151</v>
      </c>
      <c r="H149" s="91">
        <v>14083</v>
      </c>
      <c r="I149" s="91">
        <v>18710</v>
      </c>
      <c r="J149" s="91">
        <v>62915</v>
      </c>
      <c r="K149" s="91">
        <v>3189</v>
      </c>
      <c r="L149" s="91">
        <v>6873</v>
      </c>
      <c r="M149" s="90" t="s">
        <v>35</v>
      </c>
      <c r="N149" s="90">
        <v>12001</v>
      </c>
    </row>
    <row r="150" spans="1:14" ht="15">
      <c r="A150" s="79" t="s">
        <v>256</v>
      </c>
      <c r="B150" s="92" t="s">
        <v>307</v>
      </c>
      <c r="C150" s="91">
        <v>3349</v>
      </c>
      <c r="D150" s="92" t="s">
        <v>35</v>
      </c>
      <c r="E150" s="92" t="s">
        <v>35</v>
      </c>
      <c r="F150" s="92" t="s">
        <v>35</v>
      </c>
      <c r="G150" s="92" t="s">
        <v>35</v>
      </c>
      <c r="H150" s="92" t="s">
        <v>35</v>
      </c>
      <c r="I150" s="93">
        <v>2649</v>
      </c>
      <c r="J150" s="92" t="s">
        <v>35</v>
      </c>
      <c r="K150" s="92" t="s">
        <v>35</v>
      </c>
      <c r="L150" s="92" t="s">
        <v>35</v>
      </c>
      <c r="M150" s="92" t="s">
        <v>35</v>
      </c>
      <c r="N150" s="92">
        <v>700</v>
      </c>
    </row>
    <row r="151" spans="1:14" ht="15">
      <c r="A151" s="79" t="s">
        <v>256</v>
      </c>
      <c r="B151" s="92" t="s">
        <v>276</v>
      </c>
      <c r="C151" s="91">
        <v>24968</v>
      </c>
      <c r="D151" s="92" t="s">
        <v>35</v>
      </c>
      <c r="E151" s="92" t="s">
        <v>35</v>
      </c>
      <c r="F151" s="92" t="s">
        <v>35</v>
      </c>
      <c r="G151" s="92" t="s">
        <v>35</v>
      </c>
      <c r="H151" s="92" t="s">
        <v>35</v>
      </c>
      <c r="I151" s="92" t="s">
        <v>35</v>
      </c>
      <c r="J151" s="93">
        <v>23701</v>
      </c>
      <c r="K151" s="92" t="s">
        <v>35</v>
      </c>
      <c r="L151" s="93">
        <v>1267</v>
      </c>
      <c r="M151" s="92" t="s">
        <v>35</v>
      </c>
      <c r="N151" s="92" t="s">
        <v>35</v>
      </c>
    </row>
    <row r="152" spans="1:14" ht="15">
      <c r="A152" s="79" t="s">
        <v>256</v>
      </c>
      <c r="B152" s="92" t="s">
        <v>320</v>
      </c>
      <c r="C152" s="91">
        <v>12305</v>
      </c>
      <c r="D152" s="92" t="s">
        <v>35</v>
      </c>
      <c r="E152" s="92" t="s">
        <v>35</v>
      </c>
      <c r="F152" s="92" t="s">
        <v>35</v>
      </c>
      <c r="G152" s="92" t="s">
        <v>35</v>
      </c>
      <c r="H152" s="92" t="s">
        <v>35</v>
      </c>
      <c r="I152" s="92" t="s">
        <v>35</v>
      </c>
      <c r="J152" s="93">
        <v>12305</v>
      </c>
      <c r="K152" s="92" t="s">
        <v>35</v>
      </c>
      <c r="L152" s="92" t="s">
        <v>35</v>
      </c>
      <c r="M152" s="92" t="s">
        <v>35</v>
      </c>
      <c r="N152" s="92" t="s">
        <v>35</v>
      </c>
    </row>
    <row r="153" spans="1:14" ht="15">
      <c r="A153" s="79" t="s">
        <v>256</v>
      </c>
      <c r="B153" s="92" t="s">
        <v>321</v>
      </c>
      <c r="C153" s="91">
        <v>12663</v>
      </c>
      <c r="D153" s="92" t="s">
        <v>35</v>
      </c>
      <c r="E153" s="92" t="s">
        <v>35</v>
      </c>
      <c r="F153" s="92" t="s">
        <v>35</v>
      </c>
      <c r="G153" s="92" t="s">
        <v>35</v>
      </c>
      <c r="H153" s="92" t="s">
        <v>35</v>
      </c>
      <c r="I153" s="92" t="s">
        <v>35</v>
      </c>
      <c r="J153" s="93">
        <v>11396</v>
      </c>
      <c r="K153" s="92" t="s">
        <v>35</v>
      </c>
      <c r="L153" s="93">
        <v>1267</v>
      </c>
      <c r="M153" s="92" t="s">
        <v>35</v>
      </c>
      <c r="N153" s="92" t="s">
        <v>35</v>
      </c>
    </row>
    <row r="154" spans="1:14" ht="15">
      <c r="A154" s="79" t="s">
        <v>256</v>
      </c>
      <c r="B154" s="92" t="s">
        <v>327</v>
      </c>
      <c r="C154" s="91">
        <v>6444</v>
      </c>
      <c r="D154" s="92" t="s">
        <v>35</v>
      </c>
      <c r="E154" s="92" t="s">
        <v>35</v>
      </c>
      <c r="F154" s="93">
        <v>898</v>
      </c>
      <c r="G154" s="93">
        <v>1094</v>
      </c>
      <c r="H154" s="93">
        <v>1521</v>
      </c>
      <c r="I154" s="93">
        <v>2632</v>
      </c>
      <c r="J154" s="92" t="s">
        <v>35</v>
      </c>
      <c r="K154" s="92" t="s">
        <v>35</v>
      </c>
      <c r="L154" s="92" t="s">
        <v>35</v>
      </c>
      <c r="M154" s="92" t="s">
        <v>35</v>
      </c>
      <c r="N154" s="92">
        <v>299</v>
      </c>
    </row>
    <row r="155" spans="1:14" ht="15">
      <c r="A155" s="79" t="s">
        <v>256</v>
      </c>
      <c r="B155" s="92" t="s">
        <v>328</v>
      </c>
      <c r="C155" s="91">
        <v>56533</v>
      </c>
      <c r="D155" s="92" t="s">
        <v>35</v>
      </c>
      <c r="E155" s="92" t="s">
        <v>35</v>
      </c>
      <c r="F155" s="92" t="s">
        <v>35</v>
      </c>
      <c r="G155" s="93">
        <v>56</v>
      </c>
      <c r="H155" s="93">
        <v>983</v>
      </c>
      <c r="I155" s="93">
        <v>7542</v>
      </c>
      <c r="J155" s="93">
        <v>37760</v>
      </c>
      <c r="K155" s="93">
        <v>3189</v>
      </c>
      <c r="L155" s="93">
        <v>5606</v>
      </c>
      <c r="M155" s="92" t="s">
        <v>35</v>
      </c>
      <c r="N155" s="92">
        <v>1397</v>
      </c>
    </row>
    <row r="156" spans="1:14" ht="15">
      <c r="A156" s="79" t="s">
        <v>256</v>
      </c>
      <c r="B156" s="92" t="s">
        <v>309</v>
      </c>
      <c r="C156" s="91">
        <v>21672</v>
      </c>
      <c r="D156" s="92" t="s">
        <v>35</v>
      </c>
      <c r="E156" s="92" t="s">
        <v>35</v>
      </c>
      <c r="F156" s="92" t="s">
        <v>35</v>
      </c>
      <c r="G156" s="92" t="s">
        <v>35</v>
      </c>
      <c r="H156" s="93">
        <v>6291</v>
      </c>
      <c r="I156" s="93">
        <v>5121</v>
      </c>
      <c r="J156" s="93">
        <v>1006</v>
      </c>
      <c r="K156" s="92" t="s">
        <v>35</v>
      </c>
      <c r="L156" s="92" t="s">
        <v>35</v>
      </c>
      <c r="M156" s="92" t="s">
        <v>35</v>
      </c>
      <c r="N156" s="92">
        <v>9254</v>
      </c>
    </row>
    <row r="157" spans="1:14" ht="15">
      <c r="A157" s="79" t="s">
        <v>256</v>
      </c>
      <c r="B157" s="92" t="s">
        <v>275</v>
      </c>
      <c r="C157" s="91">
        <v>1827</v>
      </c>
      <c r="D157" s="92" t="s">
        <v>35</v>
      </c>
      <c r="E157" s="92" t="s">
        <v>35</v>
      </c>
      <c r="F157" s="92" t="s">
        <v>35</v>
      </c>
      <c r="G157" s="93">
        <v>1039</v>
      </c>
      <c r="H157" s="93">
        <v>623</v>
      </c>
      <c r="I157" s="93">
        <v>53</v>
      </c>
      <c r="J157" s="92" t="s">
        <v>35</v>
      </c>
      <c r="K157" s="92" t="s">
        <v>35</v>
      </c>
      <c r="L157" s="92" t="s">
        <v>35</v>
      </c>
      <c r="M157" s="92" t="s">
        <v>35</v>
      </c>
      <c r="N157" s="92">
        <v>112</v>
      </c>
    </row>
    <row r="158" spans="1:14" ht="15">
      <c r="A158" s="79" t="s">
        <v>256</v>
      </c>
      <c r="B158" s="92" t="s">
        <v>310</v>
      </c>
      <c r="C158" s="91">
        <v>10564</v>
      </c>
      <c r="D158" s="92" t="s">
        <v>35</v>
      </c>
      <c r="E158" s="92" t="s">
        <v>35</v>
      </c>
      <c r="F158" s="92" t="s">
        <v>35</v>
      </c>
      <c r="G158" s="93">
        <v>5775</v>
      </c>
      <c r="H158" s="93">
        <v>4646</v>
      </c>
      <c r="I158" s="92" t="s">
        <v>35</v>
      </c>
      <c r="J158" s="92" t="s">
        <v>35</v>
      </c>
      <c r="K158" s="92" t="s">
        <v>35</v>
      </c>
      <c r="L158" s="92" t="s">
        <v>35</v>
      </c>
      <c r="M158" s="92" t="s">
        <v>35</v>
      </c>
      <c r="N158" s="92">
        <v>143</v>
      </c>
    </row>
    <row r="159" spans="1:14" ht="15">
      <c r="A159" s="79" t="s">
        <v>256</v>
      </c>
      <c r="B159" s="92" t="s">
        <v>329</v>
      </c>
      <c r="C159" s="91">
        <v>1569</v>
      </c>
      <c r="D159" s="93">
        <v>72</v>
      </c>
      <c r="E159" s="93">
        <v>34</v>
      </c>
      <c r="F159" s="92" t="s">
        <v>35</v>
      </c>
      <c r="G159" s="93">
        <v>187</v>
      </c>
      <c r="H159" s="93">
        <v>19</v>
      </c>
      <c r="I159" s="93">
        <v>713</v>
      </c>
      <c r="J159" s="93">
        <v>448</v>
      </c>
      <c r="K159" s="92" t="s">
        <v>35</v>
      </c>
      <c r="L159" s="92" t="s">
        <v>35</v>
      </c>
      <c r="M159" s="92" t="s">
        <v>35</v>
      </c>
      <c r="N159" s="92">
        <v>96</v>
      </c>
    </row>
    <row r="160" spans="1:14" ht="15">
      <c r="A160" s="79" t="s">
        <v>258</v>
      </c>
      <c r="B160" s="80" t="s">
        <v>278</v>
      </c>
      <c r="C160" s="81">
        <v>621105</v>
      </c>
      <c r="D160" s="81">
        <v>2226</v>
      </c>
      <c r="E160" s="81">
        <v>2690</v>
      </c>
      <c r="F160" s="81">
        <v>14519</v>
      </c>
      <c r="G160" s="81">
        <v>52459</v>
      </c>
      <c r="H160" s="81">
        <v>94714</v>
      </c>
      <c r="I160" s="81">
        <v>66448</v>
      </c>
      <c r="J160" s="81">
        <v>246232</v>
      </c>
      <c r="K160" s="81">
        <v>23177</v>
      </c>
      <c r="L160" s="81">
        <v>36070</v>
      </c>
      <c r="M160" s="81">
        <v>3494</v>
      </c>
      <c r="N160" s="81">
        <v>79076</v>
      </c>
    </row>
    <row r="161" spans="1:14" ht="15">
      <c r="A161" s="79" t="s">
        <v>258</v>
      </c>
      <c r="B161" s="80" t="s">
        <v>230</v>
      </c>
      <c r="C161" s="81">
        <v>461904</v>
      </c>
      <c r="D161" s="81">
        <v>292</v>
      </c>
      <c r="E161" s="81">
        <v>1782</v>
      </c>
      <c r="F161" s="81">
        <v>10393</v>
      </c>
      <c r="G161" s="81">
        <v>42264</v>
      </c>
      <c r="H161" s="81">
        <v>73069</v>
      </c>
      <c r="I161" s="81">
        <v>46624</v>
      </c>
      <c r="J161" s="81">
        <v>182633</v>
      </c>
      <c r="K161" s="81">
        <v>17509</v>
      </c>
      <c r="L161" s="81">
        <v>21138</v>
      </c>
      <c r="M161" s="81">
        <v>2802</v>
      </c>
      <c r="N161" s="81">
        <v>63398</v>
      </c>
    </row>
    <row r="162" spans="1:14" ht="15">
      <c r="A162" s="79" t="s">
        <v>258</v>
      </c>
      <c r="B162" s="83" t="s">
        <v>251</v>
      </c>
      <c r="C162" s="81">
        <v>222705</v>
      </c>
      <c r="D162" s="94">
        <v>67</v>
      </c>
      <c r="E162" s="94">
        <v>635</v>
      </c>
      <c r="F162" s="94">
        <v>3665</v>
      </c>
      <c r="G162" s="94">
        <v>7562</v>
      </c>
      <c r="H162" s="94">
        <v>21910</v>
      </c>
      <c r="I162" s="94">
        <v>26102</v>
      </c>
      <c r="J162" s="94">
        <v>103261</v>
      </c>
      <c r="K162" s="94">
        <v>9935</v>
      </c>
      <c r="L162" s="94">
        <v>12385</v>
      </c>
      <c r="M162" s="94">
        <v>46</v>
      </c>
      <c r="N162" s="94">
        <v>37137</v>
      </c>
    </row>
    <row r="163" spans="1:14" ht="15">
      <c r="A163" s="79" t="s">
        <v>258</v>
      </c>
      <c r="B163" s="83" t="s">
        <v>312</v>
      </c>
      <c r="C163" s="81">
        <v>195403</v>
      </c>
      <c r="D163" s="94">
        <v>67</v>
      </c>
      <c r="E163" s="94">
        <v>472</v>
      </c>
      <c r="F163" s="94">
        <v>804</v>
      </c>
      <c r="G163" s="94">
        <v>3922</v>
      </c>
      <c r="H163" s="94">
        <v>14777</v>
      </c>
      <c r="I163" s="94">
        <v>19781</v>
      </c>
      <c r="J163" s="94">
        <v>101690</v>
      </c>
      <c r="K163" s="94">
        <v>9935</v>
      </c>
      <c r="L163" s="94">
        <v>12385</v>
      </c>
      <c r="M163" s="94">
        <v>46</v>
      </c>
      <c r="N163" s="94">
        <v>31524</v>
      </c>
    </row>
    <row r="164" spans="1:14" ht="15">
      <c r="A164" s="79" t="s">
        <v>258</v>
      </c>
      <c r="B164" s="83" t="s">
        <v>313</v>
      </c>
      <c r="C164" s="81">
        <v>27302</v>
      </c>
      <c r="D164" s="83" t="s">
        <v>35</v>
      </c>
      <c r="E164" s="94">
        <v>163</v>
      </c>
      <c r="F164" s="94">
        <v>2861</v>
      </c>
      <c r="G164" s="94">
        <v>3640</v>
      </c>
      <c r="H164" s="94">
        <v>7133</v>
      </c>
      <c r="I164" s="94">
        <v>6321</v>
      </c>
      <c r="J164" s="94">
        <v>1571</v>
      </c>
      <c r="K164" s="83" t="s">
        <v>35</v>
      </c>
      <c r="L164" s="83" t="s">
        <v>35</v>
      </c>
      <c r="M164" s="83" t="s">
        <v>35</v>
      </c>
      <c r="N164" s="83">
        <v>5613</v>
      </c>
    </row>
    <row r="165" spans="1:14" ht="15">
      <c r="A165" s="79" t="s">
        <v>258</v>
      </c>
      <c r="B165" s="83" t="s">
        <v>257</v>
      </c>
      <c r="C165" s="81">
        <v>80428</v>
      </c>
      <c r="D165" s="94">
        <v>123</v>
      </c>
      <c r="E165" s="94">
        <v>622</v>
      </c>
      <c r="F165" s="94">
        <v>5023</v>
      </c>
      <c r="G165" s="94">
        <v>33261</v>
      </c>
      <c r="H165" s="94">
        <v>24481</v>
      </c>
      <c r="I165" s="94">
        <v>9394</v>
      </c>
      <c r="J165" s="94">
        <v>222</v>
      </c>
      <c r="K165" s="83" t="s">
        <v>35</v>
      </c>
      <c r="L165" s="83" t="s">
        <v>35</v>
      </c>
      <c r="M165" s="94">
        <v>436</v>
      </c>
      <c r="N165" s="94">
        <v>6866</v>
      </c>
    </row>
    <row r="166" spans="1:14" ht="15">
      <c r="A166" s="79" t="s">
        <v>258</v>
      </c>
      <c r="B166" s="83" t="s">
        <v>314</v>
      </c>
      <c r="C166" s="81">
        <v>73857</v>
      </c>
      <c r="D166" s="94">
        <v>123</v>
      </c>
      <c r="E166" s="94">
        <v>622</v>
      </c>
      <c r="F166" s="94">
        <v>4065</v>
      </c>
      <c r="G166" s="94">
        <v>30933</v>
      </c>
      <c r="H166" s="94">
        <v>22114</v>
      </c>
      <c r="I166" s="94">
        <v>8899</v>
      </c>
      <c r="J166" s="94">
        <v>222</v>
      </c>
      <c r="K166" s="83" t="s">
        <v>35</v>
      </c>
      <c r="L166" s="83" t="s">
        <v>35</v>
      </c>
      <c r="M166" s="94">
        <v>385</v>
      </c>
      <c r="N166" s="94">
        <v>6494</v>
      </c>
    </row>
    <row r="167" spans="1:14" ht="15">
      <c r="A167" s="79" t="s">
        <v>258</v>
      </c>
      <c r="B167" s="83" t="s">
        <v>315</v>
      </c>
      <c r="C167" s="81">
        <v>6571</v>
      </c>
      <c r="D167" s="83" t="s">
        <v>35</v>
      </c>
      <c r="E167" s="83" t="s">
        <v>35</v>
      </c>
      <c r="F167" s="94">
        <v>958</v>
      </c>
      <c r="G167" s="94">
        <v>2328</v>
      </c>
      <c r="H167" s="94">
        <v>2367</v>
      </c>
      <c r="I167" s="94">
        <v>495</v>
      </c>
      <c r="J167" s="83" t="s">
        <v>35</v>
      </c>
      <c r="K167" s="83" t="s">
        <v>35</v>
      </c>
      <c r="L167" s="83" t="s">
        <v>35</v>
      </c>
      <c r="M167" s="94">
        <v>51</v>
      </c>
      <c r="N167" s="94">
        <v>372</v>
      </c>
    </row>
    <row r="168" spans="1:14" ht="15">
      <c r="A168" s="79" t="s">
        <v>258</v>
      </c>
      <c r="B168" s="83" t="s">
        <v>285</v>
      </c>
      <c r="C168" s="81">
        <v>28605</v>
      </c>
      <c r="D168" s="94">
        <v>102</v>
      </c>
      <c r="E168" s="83" t="s">
        <v>35</v>
      </c>
      <c r="F168" s="83" t="s">
        <v>35</v>
      </c>
      <c r="G168" s="83" t="s">
        <v>35</v>
      </c>
      <c r="H168" s="94">
        <v>463</v>
      </c>
      <c r="I168" s="94">
        <v>2594</v>
      </c>
      <c r="J168" s="94">
        <v>16476</v>
      </c>
      <c r="K168" s="94">
        <v>3027</v>
      </c>
      <c r="L168" s="94">
        <v>3906</v>
      </c>
      <c r="M168" s="94">
        <v>493</v>
      </c>
      <c r="N168" s="94">
        <v>1544</v>
      </c>
    </row>
    <row r="169" spans="1:14" ht="15">
      <c r="A169" s="79" t="s">
        <v>258</v>
      </c>
      <c r="B169" s="83" t="s">
        <v>316</v>
      </c>
      <c r="C169" s="81">
        <v>21456</v>
      </c>
      <c r="D169" s="83" t="s">
        <v>35</v>
      </c>
      <c r="E169" s="83" t="s">
        <v>35</v>
      </c>
      <c r="F169" s="83" t="s">
        <v>35</v>
      </c>
      <c r="G169" s="83" t="s">
        <v>35</v>
      </c>
      <c r="H169" s="94">
        <v>266</v>
      </c>
      <c r="I169" s="94">
        <v>2335</v>
      </c>
      <c r="J169" s="94">
        <v>13109</v>
      </c>
      <c r="K169" s="94">
        <v>2284</v>
      </c>
      <c r="L169" s="94">
        <v>2219</v>
      </c>
      <c r="M169" s="94">
        <v>400</v>
      </c>
      <c r="N169" s="94">
        <v>843</v>
      </c>
    </row>
    <row r="170" spans="1:14" ht="15">
      <c r="A170" s="79" t="s">
        <v>258</v>
      </c>
      <c r="B170" s="83" t="s">
        <v>317</v>
      </c>
      <c r="C170" s="81">
        <v>7149</v>
      </c>
      <c r="D170" s="94">
        <v>102</v>
      </c>
      <c r="E170" s="83" t="s">
        <v>35</v>
      </c>
      <c r="F170" s="83" t="s">
        <v>35</v>
      </c>
      <c r="G170" s="83" t="s">
        <v>35</v>
      </c>
      <c r="H170" s="94">
        <v>197</v>
      </c>
      <c r="I170" s="94">
        <v>259</v>
      </c>
      <c r="J170" s="94">
        <v>3367</v>
      </c>
      <c r="K170" s="94">
        <v>743</v>
      </c>
      <c r="L170" s="94">
        <v>1687</v>
      </c>
      <c r="M170" s="94">
        <v>93</v>
      </c>
      <c r="N170" s="94">
        <v>701</v>
      </c>
    </row>
    <row r="171" spans="1:14" ht="15">
      <c r="A171" s="79" t="s">
        <v>258</v>
      </c>
      <c r="B171" s="83" t="s">
        <v>263</v>
      </c>
      <c r="C171" s="81">
        <v>26242</v>
      </c>
      <c r="D171" s="83" t="s">
        <v>35</v>
      </c>
      <c r="E171" s="83" t="s">
        <v>35</v>
      </c>
      <c r="F171" s="83" t="s">
        <v>35</v>
      </c>
      <c r="G171" s="83" t="s">
        <v>35</v>
      </c>
      <c r="H171" s="94">
        <v>23083</v>
      </c>
      <c r="I171" s="83" t="s">
        <v>35</v>
      </c>
      <c r="J171" s="83" t="s">
        <v>35</v>
      </c>
      <c r="K171" s="83" t="s">
        <v>35</v>
      </c>
      <c r="L171" s="83" t="s">
        <v>35</v>
      </c>
      <c r="M171" s="83" t="s">
        <v>35</v>
      </c>
      <c r="N171" s="83">
        <v>3159</v>
      </c>
    </row>
    <row r="172" spans="1:14" ht="15">
      <c r="A172" s="79" t="s">
        <v>258</v>
      </c>
      <c r="B172" s="83" t="s">
        <v>253</v>
      </c>
      <c r="C172" s="81">
        <v>74617</v>
      </c>
      <c r="D172" s="83" t="s">
        <v>35</v>
      </c>
      <c r="E172" s="94">
        <v>525</v>
      </c>
      <c r="F172" s="94">
        <v>1705</v>
      </c>
      <c r="G172" s="94">
        <v>999</v>
      </c>
      <c r="H172" s="94">
        <v>3132</v>
      </c>
      <c r="I172" s="94">
        <v>6446</v>
      </c>
      <c r="J172" s="94">
        <v>39683</v>
      </c>
      <c r="K172" s="94">
        <v>3623</v>
      </c>
      <c r="L172" s="94">
        <v>3478</v>
      </c>
      <c r="M172" s="94">
        <v>334</v>
      </c>
      <c r="N172" s="94">
        <v>14692</v>
      </c>
    </row>
    <row r="173" spans="1:14" ht="15">
      <c r="A173" s="79" t="s">
        <v>258</v>
      </c>
      <c r="B173" s="83" t="s">
        <v>290</v>
      </c>
      <c r="C173" s="81">
        <v>27023</v>
      </c>
      <c r="D173" s="83" t="s">
        <v>35</v>
      </c>
      <c r="E173" s="83" t="s">
        <v>35</v>
      </c>
      <c r="F173" s="83" t="s">
        <v>35</v>
      </c>
      <c r="G173" s="83" t="s">
        <v>35</v>
      </c>
      <c r="H173" s="83" t="s">
        <v>35</v>
      </c>
      <c r="I173" s="94">
        <v>2088</v>
      </c>
      <c r="J173" s="94">
        <v>22642</v>
      </c>
      <c r="K173" s="94">
        <v>924</v>
      </c>
      <c r="L173" s="94">
        <v>1369</v>
      </c>
      <c r="M173" s="83" t="s">
        <v>35</v>
      </c>
      <c r="N173" s="83" t="s">
        <v>35</v>
      </c>
    </row>
    <row r="174" spans="1:14" ht="15">
      <c r="A174" s="79" t="s">
        <v>258</v>
      </c>
      <c r="B174" s="83" t="s">
        <v>325</v>
      </c>
      <c r="C174" s="81">
        <v>2284</v>
      </c>
      <c r="D174" s="83" t="s">
        <v>35</v>
      </c>
      <c r="E174" s="83" t="s">
        <v>35</v>
      </c>
      <c r="F174" s="83" t="s">
        <v>35</v>
      </c>
      <c r="G174" s="94">
        <v>442</v>
      </c>
      <c r="H174" s="83" t="s">
        <v>35</v>
      </c>
      <c r="I174" s="83" t="s">
        <v>35</v>
      </c>
      <c r="J174" s="94">
        <v>349</v>
      </c>
      <c r="K174" s="83" t="s">
        <v>35</v>
      </c>
      <c r="L174" s="83" t="s">
        <v>35</v>
      </c>
      <c r="M174" s="94">
        <v>1493</v>
      </c>
      <c r="N174" s="94" t="s">
        <v>35</v>
      </c>
    </row>
    <row r="175" spans="1:14" ht="30">
      <c r="A175" s="79" t="s">
        <v>258</v>
      </c>
      <c r="B175" s="80" t="s">
        <v>306</v>
      </c>
      <c r="C175" s="81">
        <v>55312</v>
      </c>
      <c r="D175" s="81">
        <v>1934</v>
      </c>
      <c r="E175" s="81">
        <v>891</v>
      </c>
      <c r="F175" s="81">
        <v>3556</v>
      </c>
      <c r="G175" s="81">
        <v>2644</v>
      </c>
      <c r="H175" s="81">
        <v>11642</v>
      </c>
      <c r="I175" s="81">
        <v>6249</v>
      </c>
      <c r="J175" s="81">
        <v>11625</v>
      </c>
      <c r="K175" s="81">
        <v>2666</v>
      </c>
      <c r="L175" s="81">
        <v>8687</v>
      </c>
      <c r="M175" s="81">
        <v>692</v>
      </c>
      <c r="N175" s="81">
        <v>4726</v>
      </c>
    </row>
    <row r="176" spans="1:14" ht="15">
      <c r="A176" s="79" t="s">
        <v>258</v>
      </c>
      <c r="B176" s="83" t="s">
        <v>266</v>
      </c>
      <c r="C176" s="81">
        <v>10248</v>
      </c>
      <c r="D176" s="83" t="s">
        <v>35</v>
      </c>
      <c r="E176" s="94">
        <v>37</v>
      </c>
      <c r="F176" s="94">
        <v>124</v>
      </c>
      <c r="G176" s="94">
        <v>480</v>
      </c>
      <c r="H176" s="94">
        <v>6149</v>
      </c>
      <c r="I176" s="94">
        <v>1456</v>
      </c>
      <c r="J176" s="94">
        <v>731</v>
      </c>
      <c r="K176" s="83" t="s">
        <v>35</v>
      </c>
      <c r="L176" s="83" t="s">
        <v>35</v>
      </c>
      <c r="M176" s="94">
        <v>5</v>
      </c>
      <c r="N176" s="94">
        <v>1266</v>
      </c>
    </row>
    <row r="177" spans="1:14" ht="15">
      <c r="A177" s="79" t="s">
        <v>258</v>
      </c>
      <c r="B177" s="83" t="s">
        <v>267</v>
      </c>
      <c r="C177" s="81">
        <v>1731</v>
      </c>
      <c r="D177" s="83" t="s">
        <v>35</v>
      </c>
      <c r="E177" s="83" t="s">
        <v>35</v>
      </c>
      <c r="F177" s="83" t="s">
        <v>35</v>
      </c>
      <c r="G177" s="83" t="s">
        <v>35</v>
      </c>
      <c r="H177" s="94">
        <v>397</v>
      </c>
      <c r="I177" s="94">
        <v>495</v>
      </c>
      <c r="J177" s="94">
        <v>202</v>
      </c>
      <c r="K177" s="83" t="s">
        <v>35</v>
      </c>
      <c r="L177" s="83" t="s">
        <v>35</v>
      </c>
      <c r="M177" s="83" t="s">
        <v>35</v>
      </c>
      <c r="N177" s="83">
        <v>637</v>
      </c>
    </row>
    <row r="178" spans="1:14" ht="15">
      <c r="A178" s="79" t="s">
        <v>258</v>
      </c>
      <c r="B178" s="83" t="s">
        <v>268</v>
      </c>
      <c r="C178" s="81">
        <v>897</v>
      </c>
      <c r="D178" s="83" t="s">
        <v>35</v>
      </c>
      <c r="E178" s="83" t="s">
        <v>35</v>
      </c>
      <c r="F178" s="83" t="s">
        <v>35</v>
      </c>
      <c r="G178" s="94">
        <v>485</v>
      </c>
      <c r="H178" s="94">
        <v>244</v>
      </c>
      <c r="I178" s="83" t="s">
        <v>35</v>
      </c>
      <c r="J178" s="83" t="s">
        <v>35</v>
      </c>
      <c r="K178" s="83" t="s">
        <v>35</v>
      </c>
      <c r="L178" s="83" t="s">
        <v>35</v>
      </c>
      <c r="M178" s="83" t="s">
        <v>35</v>
      </c>
      <c r="N178" s="83">
        <v>168</v>
      </c>
    </row>
    <row r="179" spans="1:14" ht="15">
      <c r="A179" s="79" t="s">
        <v>258</v>
      </c>
      <c r="B179" s="83" t="s">
        <v>326</v>
      </c>
      <c r="C179" s="81">
        <v>625</v>
      </c>
      <c r="D179" s="83" t="s">
        <v>35</v>
      </c>
      <c r="E179" s="83" t="s">
        <v>35</v>
      </c>
      <c r="F179" s="83" t="s">
        <v>35</v>
      </c>
      <c r="G179" s="83" t="s">
        <v>35</v>
      </c>
      <c r="H179" s="94">
        <v>250</v>
      </c>
      <c r="I179" s="94">
        <v>32</v>
      </c>
      <c r="J179" s="94">
        <v>191</v>
      </c>
      <c r="K179" s="83" t="s">
        <v>35</v>
      </c>
      <c r="L179" s="83" t="s">
        <v>35</v>
      </c>
      <c r="M179" s="83" t="s">
        <v>35</v>
      </c>
      <c r="N179" s="83">
        <v>152</v>
      </c>
    </row>
    <row r="180" spans="1:14" ht="15">
      <c r="A180" s="79" t="s">
        <v>258</v>
      </c>
      <c r="B180" s="83" t="s">
        <v>269</v>
      </c>
      <c r="C180" s="81">
        <v>41811</v>
      </c>
      <c r="D180" s="94">
        <v>1934</v>
      </c>
      <c r="E180" s="94">
        <v>854</v>
      </c>
      <c r="F180" s="94">
        <v>3432</v>
      </c>
      <c r="G180" s="94">
        <v>1679</v>
      </c>
      <c r="H180" s="94">
        <v>4602</v>
      </c>
      <c r="I180" s="94">
        <v>4266</v>
      </c>
      <c r="J180" s="94">
        <v>10501</v>
      </c>
      <c r="K180" s="94">
        <v>2666</v>
      </c>
      <c r="L180" s="94">
        <v>8687</v>
      </c>
      <c r="M180" s="94">
        <v>687</v>
      </c>
      <c r="N180" s="94">
        <v>2503</v>
      </c>
    </row>
    <row r="181" spans="1:14" ht="15">
      <c r="A181" s="79" t="s">
        <v>258</v>
      </c>
      <c r="B181" s="80" t="s">
        <v>231</v>
      </c>
      <c r="C181" s="81">
        <v>103889</v>
      </c>
      <c r="D181" s="80" t="s">
        <v>35</v>
      </c>
      <c r="E181" s="81">
        <v>17</v>
      </c>
      <c r="F181" s="81">
        <v>570</v>
      </c>
      <c r="G181" s="81">
        <v>7551</v>
      </c>
      <c r="H181" s="81">
        <v>10003</v>
      </c>
      <c r="I181" s="81">
        <v>13575</v>
      </c>
      <c r="J181" s="81">
        <v>51974</v>
      </c>
      <c r="K181" s="81">
        <v>3002</v>
      </c>
      <c r="L181" s="81">
        <v>6245</v>
      </c>
      <c r="M181" s="80" t="s">
        <v>35</v>
      </c>
      <c r="N181" s="80">
        <v>10952</v>
      </c>
    </row>
    <row r="182" spans="1:14" ht="15">
      <c r="A182" s="79" t="s">
        <v>258</v>
      </c>
      <c r="B182" s="83" t="s">
        <v>307</v>
      </c>
      <c r="C182" s="81">
        <v>3989</v>
      </c>
      <c r="D182" s="83" t="s">
        <v>35</v>
      </c>
      <c r="E182" s="83" t="s">
        <v>35</v>
      </c>
      <c r="F182" s="83" t="s">
        <v>35</v>
      </c>
      <c r="G182" s="83" t="s">
        <v>35</v>
      </c>
      <c r="H182" s="83" t="s">
        <v>35</v>
      </c>
      <c r="I182" s="94">
        <v>2622</v>
      </c>
      <c r="J182" s="94">
        <v>514</v>
      </c>
      <c r="K182" s="83" t="s">
        <v>35</v>
      </c>
      <c r="L182" s="83" t="s">
        <v>35</v>
      </c>
      <c r="M182" s="83" t="s">
        <v>35</v>
      </c>
      <c r="N182" s="83">
        <v>853</v>
      </c>
    </row>
    <row r="183" spans="1:14" ht="15">
      <c r="A183" s="79" t="s">
        <v>258</v>
      </c>
      <c r="B183" s="83" t="s">
        <v>276</v>
      </c>
      <c r="C183" s="81">
        <v>21280</v>
      </c>
      <c r="D183" s="83" t="s">
        <v>35</v>
      </c>
      <c r="E183" s="83" t="s">
        <v>35</v>
      </c>
      <c r="F183" s="83" t="s">
        <v>35</v>
      </c>
      <c r="G183" s="83" t="s">
        <v>35</v>
      </c>
      <c r="H183" s="83" t="s">
        <v>35</v>
      </c>
      <c r="I183" s="94">
        <v>293</v>
      </c>
      <c r="J183" s="94">
        <v>18523</v>
      </c>
      <c r="K183" s="83" t="s">
        <v>35</v>
      </c>
      <c r="L183" s="94">
        <v>2315</v>
      </c>
      <c r="M183" s="83" t="s">
        <v>35</v>
      </c>
      <c r="N183" s="83">
        <v>149</v>
      </c>
    </row>
    <row r="184" spans="1:14" ht="15">
      <c r="A184" s="79" t="s">
        <v>258</v>
      </c>
      <c r="B184" s="83" t="s">
        <v>320</v>
      </c>
      <c r="C184" s="81">
        <v>8524</v>
      </c>
      <c r="D184" s="83" t="s">
        <v>35</v>
      </c>
      <c r="E184" s="83" t="s">
        <v>35</v>
      </c>
      <c r="F184" s="83" t="s">
        <v>35</v>
      </c>
      <c r="G184" s="83" t="s">
        <v>35</v>
      </c>
      <c r="H184" s="83" t="s">
        <v>35</v>
      </c>
      <c r="I184" s="83" t="s">
        <v>35</v>
      </c>
      <c r="J184" s="94">
        <v>8524</v>
      </c>
      <c r="K184" s="83" t="s">
        <v>35</v>
      </c>
      <c r="L184" s="83" t="s">
        <v>35</v>
      </c>
      <c r="M184" s="83" t="s">
        <v>35</v>
      </c>
      <c r="N184" s="83" t="s">
        <v>35</v>
      </c>
    </row>
    <row r="185" spans="1:14" ht="15">
      <c r="A185" s="79" t="s">
        <v>258</v>
      </c>
      <c r="B185" s="83" t="s">
        <v>321</v>
      </c>
      <c r="C185" s="81">
        <v>12756</v>
      </c>
      <c r="D185" s="83" t="s">
        <v>35</v>
      </c>
      <c r="E185" s="83" t="s">
        <v>35</v>
      </c>
      <c r="F185" s="83" t="s">
        <v>35</v>
      </c>
      <c r="G185" s="83" t="s">
        <v>35</v>
      </c>
      <c r="H185" s="83" t="s">
        <v>35</v>
      </c>
      <c r="I185" s="94">
        <v>293</v>
      </c>
      <c r="J185" s="94">
        <v>9999</v>
      </c>
      <c r="K185" s="83" t="s">
        <v>35</v>
      </c>
      <c r="L185" s="94">
        <v>2315</v>
      </c>
      <c r="M185" s="83" t="s">
        <v>35</v>
      </c>
      <c r="N185" s="83">
        <v>149</v>
      </c>
    </row>
    <row r="186" spans="1:14" ht="15">
      <c r="A186" s="79" t="s">
        <v>258</v>
      </c>
      <c r="B186" s="83" t="s">
        <v>327</v>
      </c>
      <c r="C186" s="81">
        <v>3228</v>
      </c>
      <c r="D186" s="83" t="s">
        <v>35</v>
      </c>
      <c r="E186" s="83" t="s">
        <v>35</v>
      </c>
      <c r="F186" s="94">
        <v>570</v>
      </c>
      <c r="G186" s="94">
        <v>1075</v>
      </c>
      <c r="H186" s="94">
        <v>941</v>
      </c>
      <c r="I186" s="94">
        <v>531</v>
      </c>
      <c r="J186" s="83" t="s">
        <v>35</v>
      </c>
      <c r="K186" s="83" t="s">
        <v>35</v>
      </c>
      <c r="L186" s="83" t="s">
        <v>35</v>
      </c>
      <c r="M186" s="83" t="s">
        <v>35</v>
      </c>
      <c r="N186" s="83">
        <v>111</v>
      </c>
    </row>
    <row r="187" spans="1:14" ht="15">
      <c r="A187" s="79" t="s">
        <v>258</v>
      </c>
      <c r="B187" s="83" t="s">
        <v>328</v>
      </c>
      <c r="C187" s="81">
        <v>48166</v>
      </c>
      <c r="D187" s="83" t="s">
        <v>35</v>
      </c>
      <c r="E187" s="83" t="s">
        <v>35</v>
      </c>
      <c r="F187" s="83" t="s">
        <v>35</v>
      </c>
      <c r="G187" s="94">
        <v>43</v>
      </c>
      <c r="H187" s="94">
        <v>245</v>
      </c>
      <c r="I187" s="94">
        <v>6544</v>
      </c>
      <c r="J187" s="94">
        <v>31360</v>
      </c>
      <c r="K187" s="94">
        <v>3002</v>
      </c>
      <c r="L187" s="94">
        <v>3930</v>
      </c>
      <c r="M187" s="83" t="s">
        <v>35</v>
      </c>
      <c r="N187" s="83">
        <v>3042</v>
      </c>
    </row>
    <row r="188" spans="1:14" ht="15">
      <c r="A188" s="79" t="s">
        <v>258</v>
      </c>
      <c r="B188" s="83" t="s">
        <v>309</v>
      </c>
      <c r="C188" s="81">
        <v>12919</v>
      </c>
      <c r="D188" s="83" t="s">
        <v>35</v>
      </c>
      <c r="E188" s="83" t="s">
        <v>35</v>
      </c>
      <c r="F188" s="83" t="s">
        <v>35</v>
      </c>
      <c r="G188" s="83" t="s">
        <v>35</v>
      </c>
      <c r="H188" s="94">
        <v>3534</v>
      </c>
      <c r="I188" s="94">
        <v>2395</v>
      </c>
      <c r="J188" s="94">
        <v>1134</v>
      </c>
      <c r="K188" s="83" t="s">
        <v>35</v>
      </c>
      <c r="L188" s="83" t="s">
        <v>35</v>
      </c>
      <c r="M188" s="83" t="s">
        <v>35</v>
      </c>
      <c r="N188" s="83">
        <v>5856</v>
      </c>
    </row>
    <row r="189" spans="1:14" ht="15">
      <c r="A189" s="79" t="s">
        <v>258</v>
      </c>
      <c r="B189" s="83" t="s">
        <v>275</v>
      </c>
      <c r="C189" s="81">
        <v>2396</v>
      </c>
      <c r="D189" s="83" t="s">
        <v>35</v>
      </c>
      <c r="E189" s="83" t="s">
        <v>35</v>
      </c>
      <c r="F189" s="83" t="s">
        <v>35</v>
      </c>
      <c r="G189" s="94">
        <v>822</v>
      </c>
      <c r="H189" s="94">
        <v>782</v>
      </c>
      <c r="I189" s="94">
        <v>56</v>
      </c>
      <c r="J189" s="83" t="s">
        <v>35</v>
      </c>
      <c r="K189" s="83" t="s">
        <v>35</v>
      </c>
      <c r="L189" s="83" t="s">
        <v>35</v>
      </c>
      <c r="M189" s="83" t="s">
        <v>35</v>
      </c>
      <c r="N189" s="83">
        <v>736</v>
      </c>
    </row>
    <row r="190" spans="1:14" ht="15">
      <c r="A190" s="79" t="s">
        <v>258</v>
      </c>
      <c r="B190" s="83" t="s">
        <v>310</v>
      </c>
      <c r="C190" s="81">
        <v>9874</v>
      </c>
      <c r="D190" s="83" t="s">
        <v>35</v>
      </c>
      <c r="E190" s="83" t="s">
        <v>35</v>
      </c>
      <c r="F190" s="83" t="s">
        <v>35</v>
      </c>
      <c r="G190" s="94">
        <v>5413</v>
      </c>
      <c r="H190" s="94">
        <v>4298</v>
      </c>
      <c r="I190" s="83" t="s">
        <v>35</v>
      </c>
      <c r="J190" s="83" t="s">
        <v>35</v>
      </c>
      <c r="K190" s="83" t="s">
        <v>35</v>
      </c>
      <c r="L190" s="83" t="s">
        <v>35</v>
      </c>
      <c r="M190" s="83" t="s">
        <v>35</v>
      </c>
      <c r="N190" s="83">
        <v>163</v>
      </c>
    </row>
    <row r="191" spans="1:14" ht="15">
      <c r="A191" s="79" t="s">
        <v>258</v>
      </c>
      <c r="B191" s="83" t="s">
        <v>329</v>
      </c>
      <c r="C191" s="81">
        <v>2037</v>
      </c>
      <c r="D191" s="83" t="s">
        <v>35</v>
      </c>
      <c r="E191" s="94">
        <v>17</v>
      </c>
      <c r="F191" s="83" t="s">
        <v>35</v>
      </c>
      <c r="G191" s="94">
        <v>198</v>
      </c>
      <c r="H191" s="94">
        <v>203</v>
      </c>
      <c r="I191" s="94">
        <v>1134</v>
      </c>
      <c r="J191" s="94">
        <v>443</v>
      </c>
      <c r="K191" s="83" t="s">
        <v>35</v>
      </c>
      <c r="L191" s="83" t="s">
        <v>35</v>
      </c>
      <c r="M191" s="83" t="s">
        <v>35</v>
      </c>
      <c r="N191" s="83">
        <v>42</v>
      </c>
    </row>
    <row r="192" spans="1:14" ht="15">
      <c r="A192" s="79" t="s">
        <v>260</v>
      </c>
      <c r="B192" s="95" t="s">
        <v>89</v>
      </c>
      <c r="C192" s="96">
        <v>576415</v>
      </c>
      <c r="D192" s="96">
        <v>1738</v>
      </c>
      <c r="E192" s="96">
        <v>2966</v>
      </c>
      <c r="F192" s="96">
        <v>21186</v>
      </c>
      <c r="G192" s="96">
        <v>38854</v>
      </c>
      <c r="H192" s="96">
        <v>86580</v>
      </c>
      <c r="I192" s="96">
        <v>68162</v>
      </c>
      <c r="J192" s="96">
        <v>211534</v>
      </c>
      <c r="K192" s="96">
        <v>22844</v>
      </c>
      <c r="L192" s="96">
        <v>37839</v>
      </c>
      <c r="M192" s="96">
        <v>3494</v>
      </c>
      <c r="N192" s="96">
        <v>81218</v>
      </c>
    </row>
    <row r="193" spans="1:14" ht="15">
      <c r="A193" s="79" t="s">
        <v>260</v>
      </c>
      <c r="B193" s="95" t="s">
        <v>230</v>
      </c>
      <c r="C193" s="96">
        <v>443315</v>
      </c>
      <c r="D193" s="96">
        <v>105</v>
      </c>
      <c r="E193" s="96">
        <v>2325</v>
      </c>
      <c r="F193" s="96">
        <v>16294</v>
      </c>
      <c r="G193" s="96">
        <v>32785</v>
      </c>
      <c r="H193" s="96">
        <v>69985</v>
      </c>
      <c r="I193" s="96">
        <v>51862</v>
      </c>
      <c r="J193" s="96">
        <v>160845</v>
      </c>
      <c r="K193" s="96">
        <v>18053</v>
      </c>
      <c r="L193" s="96">
        <v>21778</v>
      </c>
      <c r="M193" s="96">
        <v>2802</v>
      </c>
      <c r="N193" s="96">
        <v>66481</v>
      </c>
    </row>
    <row r="194" spans="1:14" ht="15">
      <c r="A194" s="79" t="s">
        <v>260</v>
      </c>
      <c r="B194" s="83" t="s">
        <v>251</v>
      </c>
      <c r="C194" s="96">
        <v>205036</v>
      </c>
      <c r="D194" s="83" t="s">
        <v>35</v>
      </c>
      <c r="E194" s="97">
        <v>1682</v>
      </c>
      <c r="F194" s="97">
        <v>4128</v>
      </c>
      <c r="G194" s="97">
        <v>8794</v>
      </c>
      <c r="H194" s="97">
        <v>22740</v>
      </c>
      <c r="I194" s="97">
        <v>27745</v>
      </c>
      <c r="J194" s="97">
        <v>82895</v>
      </c>
      <c r="K194" s="97">
        <v>10398</v>
      </c>
      <c r="L194" s="97">
        <v>10720</v>
      </c>
      <c r="M194" s="97">
        <v>46</v>
      </c>
      <c r="N194" s="97">
        <v>35888</v>
      </c>
    </row>
    <row r="195" spans="1:14" ht="15">
      <c r="A195" s="79" t="s">
        <v>260</v>
      </c>
      <c r="B195" s="83" t="s">
        <v>330</v>
      </c>
      <c r="C195" s="96">
        <v>183073</v>
      </c>
      <c r="D195" s="83" t="s">
        <v>35</v>
      </c>
      <c r="E195" s="97">
        <v>1589</v>
      </c>
      <c r="F195" s="97">
        <v>1642</v>
      </c>
      <c r="G195" s="97">
        <v>4802</v>
      </c>
      <c r="H195" s="97">
        <v>18240</v>
      </c>
      <c r="I195" s="97">
        <v>22218</v>
      </c>
      <c r="J195" s="97">
        <v>82333</v>
      </c>
      <c r="K195" s="97">
        <v>10398</v>
      </c>
      <c r="L195" s="97">
        <v>10720</v>
      </c>
      <c r="M195" s="97">
        <v>46</v>
      </c>
      <c r="N195" s="97">
        <v>31085</v>
      </c>
    </row>
    <row r="196" spans="1:14" ht="15">
      <c r="A196" s="79" t="s">
        <v>260</v>
      </c>
      <c r="B196" s="83" t="s">
        <v>331</v>
      </c>
      <c r="C196" s="96">
        <v>21963</v>
      </c>
      <c r="D196" s="83" t="s">
        <v>35</v>
      </c>
      <c r="E196" s="97">
        <v>93</v>
      </c>
      <c r="F196" s="97">
        <v>2486</v>
      </c>
      <c r="G196" s="97">
        <v>3992</v>
      </c>
      <c r="H196" s="97">
        <v>4500</v>
      </c>
      <c r="I196" s="97">
        <v>5527</v>
      </c>
      <c r="J196" s="97">
        <v>562</v>
      </c>
      <c r="K196" s="83" t="s">
        <v>35</v>
      </c>
      <c r="L196" s="83" t="s">
        <v>35</v>
      </c>
      <c r="M196" s="83" t="s">
        <v>35</v>
      </c>
      <c r="N196" s="83">
        <v>4803</v>
      </c>
    </row>
    <row r="197" spans="1:14" ht="15">
      <c r="A197" s="79" t="s">
        <v>260</v>
      </c>
      <c r="B197" s="83" t="s">
        <v>257</v>
      </c>
      <c r="C197" s="96">
        <v>64586</v>
      </c>
      <c r="D197" s="97">
        <v>105</v>
      </c>
      <c r="E197" s="97">
        <v>643</v>
      </c>
      <c r="F197" s="97">
        <v>4481</v>
      </c>
      <c r="G197" s="97">
        <v>22482</v>
      </c>
      <c r="H197" s="97">
        <v>20660</v>
      </c>
      <c r="I197" s="97">
        <v>8793</v>
      </c>
      <c r="J197" s="97">
        <v>109</v>
      </c>
      <c r="K197" s="83" t="s">
        <v>35</v>
      </c>
      <c r="L197" s="83" t="s">
        <v>35</v>
      </c>
      <c r="M197" s="97">
        <v>436</v>
      </c>
      <c r="N197" s="97">
        <v>6877</v>
      </c>
    </row>
    <row r="198" spans="1:14" ht="15">
      <c r="A198" s="79" t="s">
        <v>260</v>
      </c>
      <c r="B198" s="83" t="s">
        <v>332</v>
      </c>
      <c r="C198" s="96">
        <v>54679</v>
      </c>
      <c r="D198" s="97">
        <v>105</v>
      </c>
      <c r="E198" s="97">
        <v>643</v>
      </c>
      <c r="F198" s="97">
        <v>3608</v>
      </c>
      <c r="G198" s="97">
        <v>19962</v>
      </c>
      <c r="H198" s="97">
        <v>15580</v>
      </c>
      <c r="I198" s="97">
        <v>8288</v>
      </c>
      <c r="J198" s="97">
        <v>109</v>
      </c>
      <c r="K198" s="83" t="s">
        <v>35</v>
      </c>
      <c r="L198" s="83" t="s">
        <v>35</v>
      </c>
      <c r="M198" s="97">
        <v>385</v>
      </c>
      <c r="N198" s="97">
        <v>5999</v>
      </c>
    </row>
    <row r="199" spans="1:14" ht="15">
      <c r="A199" s="79" t="s">
        <v>260</v>
      </c>
      <c r="B199" s="83" t="s">
        <v>333</v>
      </c>
      <c r="C199" s="96">
        <v>9907</v>
      </c>
      <c r="D199" s="83" t="s">
        <v>35</v>
      </c>
      <c r="E199" s="83" t="s">
        <v>35</v>
      </c>
      <c r="F199" s="97">
        <v>873</v>
      </c>
      <c r="G199" s="97">
        <v>2520</v>
      </c>
      <c r="H199" s="97">
        <v>5080</v>
      </c>
      <c r="I199" s="97">
        <v>505</v>
      </c>
      <c r="J199" s="83" t="s">
        <v>35</v>
      </c>
      <c r="K199" s="83" t="s">
        <v>35</v>
      </c>
      <c r="L199" s="83" t="s">
        <v>35</v>
      </c>
      <c r="M199" s="97">
        <v>51</v>
      </c>
      <c r="N199" s="97">
        <v>878</v>
      </c>
    </row>
    <row r="200" spans="1:14" ht="15">
      <c r="A200" s="79" t="s">
        <v>260</v>
      </c>
      <c r="B200" s="83" t="s">
        <v>285</v>
      </c>
      <c r="C200" s="96">
        <v>29814</v>
      </c>
      <c r="D200" s="83" t="s">
        <v>35</v>
      </c>
      <c r="E200" s="83" t="s">
        <v>35</v>
      </c>
      <c r="F200" s="83" t="s">
        <v>35</v>
      </c>
      <c r="G200" s="97">
        <v>926</v>
      </c>
      <c r="H200" s="97">
        <v>3415</v>
      </c>
      <c r="I200" s="97">
        <v>4098</v>
      </c>
      <c r="J200" s="97">
        <v>11417</v>
      </c>
      <c r="K200" s="97">
        <v>3151</v>
      </c>
      <c r="L200" s="97">
        <v>4150</v>
      </c>
      <c r="M200" s="97">
        <v>493</v>
      </c>
      <c r="N200" s="97">
        <v>2164</v>
      </c>
    </row>
    <row r="201" spans="1:14" ht="15">
      <c r="A201" s="79" t="s">
        <v>260</v>
      </c>
      <c r="B201" s="83" t="s">
        <v>334</v>
      </c>
      <c r="C201" s="96">
        <v>22158</v>
      </c>
      <c r="D201" s="83" t="s">
        <v>35</v>
      </c>
      <c r="E201" s="83" t="s">
        <v>35</v>
      </c>
      <c r="F201" s="83" t="s">
        <v>35</v>
      </c>
      <c r="G201" s="83" t="s">
        <v>35</v>
      </c>
      <c r="H201" s="97">
        <v>3151</v>
      </c>
      <c r="I201" s="97">
        <v>3446</v>
      </c>
      <c r="J201" s="97">
        <v>8547</v>
      </c>
      <c r="K201" s="97">
        <v>1467</v>
      </c>
      <c r="L201" s="97">
        <v>3454</v>
      </c>
      <c r="M201" s="97">
        <v>400</v>
      </c>
      <c r="N201" s="97">
        <v>1693</v>
      </c>
    </row>
    <row r="202" spans="1:14" ht="15">
      <c r="A202" s="79" t="s">
        <v>260</v>
      </c>
      <c r="B202" s="83" t="s">
        <v>335</v>
      </c>
      <c r="C202" s="96">
        <v>7656</v>
      </c>
      <c r="D202" s="83" t="s">
        <v>35</v>
      </c>
      <c r="E202" s="83" t="s">
        <v>35</v>
      </c>
      <c r="F202" s="83" t="s">
        <v>35</v>
      </c>
      <c r="G202" s="97">
        <v>926</v>
      </c>
      <c r="H202" s="97">
        <v>264</v>
      </c>
      <c r="I202" s="97">
        <v>652</v>
      </c>
      <c r="J202" s="97">
        <v>2870</v>
      </c>
      <c r="K202" s="97">
        <v>1684</v>
      </c>
      <c r="L202" s="97">
        <v>696</v>
      </c>
      <c r="M202" s="97">
        <v>93</v>
      </c>
      <c r="N202" s="97">
        <v>471</v>
      </c>
    </row>
    <row r="203" spans="1:14" ht="15">
      <c r="A203" s="79" t="s">
        <v>260</v>
      </c>
      <c r="B203" s="83" t="s">
        <v>263</v>
      </c>
      <c r="C203" s="96">
        <v>26394</v>
      </c>
      <c r="D203" s="83" t="s">
        <v>35</v>
      </c>
      <c r="E203" s="83" t="s">
        <v>35</v>
      </c>
      <c r="F203" s="83" t="s">
        <v>35</v>
      </c>
      <c r="G203" s="83" t="s">
        <v>35</v>
      </c>
      <c r="H203" s="97">
        <v>20185</v>
      </c>
      <c r="I203" s="83" t="s">
        <v>35</v>
      </c>
      <c r="J203" s="83" t="s">
        <v>35</v>
      </c>
      <c r="K203" s="83" t="s">
        <v>35</v>
      </c>
      <c r="L203" s="83" t="s">
        <v>35</v>
      </c>
      <c r="M203" s="83" t="s">
        <v>35</v>
      </c>
      <c r="N203" s="83">
        <v>6209</v>
      </c>
    </row>
    <row r="204" spans="1:14" ht="15">
      <c r="A204" s="79" t="s">
        <v>260</v>
      </c>
      <c r="B204" s="83" t="s">
        <v>253</v>
      </c>
      <c r="C204" s="96">
        <v>96994</v>
      </c>
      <c r="D204" s="83" t="s">
        <v>35</v>
      </c>
      <c r="E204" s="83" t="s">
        <v>35</v>
      </c>
      <c r="F204" s="97">
        <v>7685</v>
      </c>
      <c r="G204" s="97">
        <v>546</v>
      </c>
      <c r="H204" s="97">
        <v>2985</v>
      </c>
      <c r="I204" s="97">
        <v>10069</v>
      </c>
      <c r="J204" s="97">
        <v>51037</v>
      </c>
      <c r="K204" s="97">
        <v>3579</v>
      </c>
      <c r="L204" s="97">
        <v>6165</v>
      </c>
      <c r="M204" s="97">
        <v>334</v>
      </c>
      <c r="N204" s="97">
        <v>14594</v>
      </c>
    </row>
    <row r="205" spans="1:14" ht="15">
      <c r="A205" s="79" t="s">
        <v>260</v>
      </c>
      <c r="B205" s="83" t="s">
        <v>290</v>
      </c>
      <c r="C205" s="96">
        <v>18373</v>
      </c>
      <c r="D205" s="83" t="s">
        <v>35</v>
      </c>
      <c r="E205" s="83" t="s">
        <v>35</v>
      </c>
      <c r="F205" s="83" t="s">
        <v>35</v>
      </c>
      <c r="G205" s="83" t="s">
        <v>35</v>
      </c>
      <c r="H205" s="83" t="s">
        <v>35</v>
      </c>
      <c r="I205" s="97">
        <v>1157</v>
      </c>
      <c r="J205" s="97">
        <v>14850</v>
      </c>
      <c r="K205" s="97">
        <v>925</v>
      </c>
      <c r="L205" s="97">
        <v>743</v>
      </c>
      <c r="M205" s="83" t="s">
        <v>35</v>
      </c>
      <c r="N205" s="83">
        <v>698</v>
      </c>
    </row>
    <row r="206" spans="1:14" ht="17.25">
      <c r="A206" s="79" t="s">
        <v>260</v>
      </c>
      <c r="B206" s="83" t="s">
        <v>336</v>
      </c>
      <c r="C206" s="96">
        <v>2118</v>
      </c>
      <c r="D206" s="83" t="s">
        <v>35</v>
      </c>
      <c r="E206" s="83" t="s">
        <v>35</v>
      </c>
      <c r="F206" s="83" t="s">
        <v>35</v>
      </c>
      <c r="G206" s="97">
        <v>37</v>
      </c>
      <c r="H206" s="83" t="s">
        <v>35</v>
      </c>
      <c r="I206" s="83" t="s">
        <v>35</v>
      </c>
      <c r="J206" s="97">
        <v>537</v>
      </c>
      <c r="K206" s="83" t="s">
        <v>35</v>
      </c>
      <c r="L206" s="83" t="s">
        <v>35</v>
      </c>
      <c r="M206" s="97">
        <v>1493</v>
      </c>
      <c r="N206" s="97">
        <v>51</v>
      </c>
    </row>
    <row r="207" spans="1:14" ht="15">
      <c r="A207" s="79" t="s">
        <v>260</v>
      </c>
      <c r="B207" s="95" t="s">
        <v>306</v>
      </c>
      <c r="C207" s="96">
        <v>53919</v>
      </c>
      <c r="D207" s="96">
        <v>1633</v>
      </c>
      <c r="E207" s="96">
        <v>641</v>
      </c>
      <c r="F207" s="96">
        <v>4140</v>
      </c>
      <c r="G207" s="96">
        <v>1455</v>
      </c>
      <c r="H207" s="96">
        <v>8408</v>
      </c>
      <c r="I207" s="96">
        <v>6514</v>
      </c>
      <c r="J207" s="96">
        <v>13130</v>
      </c>
      <c r="K207" s="96">
        <v>2514</v>
      </c>
      <c r="L207" s="96">
        <v>10602</v>
      </c>
      <c r="M207" s="96">
        <v>692</v>
      </c>
      <c r="N207" s="96">
        <v>4190</v>
      </c>
    </row>
    <row r="208" spans="1:14" ht="15">
      <c r="A208" s="79" t="s">
        <v>260</v>
      </c>
      <c r="B208" s="83" t="s">
        <v>266</v>
      </c>
      <c r="C208" s="96">
        <v>7189</v>
      </c>
      <c r="D208" s="83" t="s">
        <v>35</v>
      </c>
      <c r="E208" s="97">
        <v>128</v>
      </c>
      <c r="F208" s="97">
        <v>541</v>
      </c>
      <c r="G208" s="97">
        <v>583</v>
      </c>
      <c r="H208" s="97">
        <v>2419</v>
      </c>
      <c r="I208" s="97">
        <v>1684</v>
      </c>
      <c r="J208" s="97">
        <v>939</v>
      </c>
      <c r="K208" s="83" t="s">
        <v>35</v>
      </c>
      <c r="L208" s="83" t="s">
        <v>35</v>
      </c>
      <c r="M208" s="97">
        <v>5</v>
      </c>
      <c r="N208" s="97">
        <v>890</v>
      </c>
    </row>
    <row r="209" spans="1:14" ht="15">
      <c r="A209" s="79" t="s">
        <v>260</v>
      </c>
      <c r="B209" s="83" t="s">
        <v>267</v>
      </c>
      <c r="C209" s="96">
        <v>1125</v>
      </c>
      <c r="D209" s="83" t="s">
        <v>35</v>
      </c>
      <c r="E209" s="83" t="s">
        <v>35</v>
      </c>
      <c r="F209" s="83" t="s">
        <v>35</v>
      </c>
      <c r="G209" s="83" t="s">
        <v>35</v>
      </c>
      <c r="H209" s="97">
        <v>279</v>
      </c>
      <c r="I209" s="97">
        <v>256</v>
      </c>
      <c r="J209" s="97">
        <v>176</v>
      </c>
      <c r="K209" s="83" t="s">
        <v>35</v>
      </c>
      <c r="L209" s="83" t="s">
        <v>35</v>
      </c>
      <c r="M209" s="83" t="s">
        <v>35</v>
      </c>
      <c r="N209" s="83">
        <v>414</v>
      </c>
    </row>
    <row r="210" spans="1:14" ht="15">
      <c r="A210" s="79" t="s">
        <v>260</v>
      </c>
      <c r="B210" s="83" t="s">
        <v>268</v>
      </c>
      <c r="C210" s="96">
        <v>239</v>
      </c>
      <c r="D210" s="83" t="s">
        <v>35</v>
      </c>
      <c r="E210" s="83" t="s">
        <v>35</v>
      </c>
      <c r="F210" s="83" t="s">
        <v>35</v>
      </c>
      <c r="G210" s="97">
        <v>46</v>
      </c>
      <c r="H210" s="97">
        <v>80</v>
      </c>
      <c r="I210" s="97">
        <v>82</v>
      </c>
      <c r="J210" s="83" t="s">
        <v>35</v>
      </c>
      <c r="K210" s="83" t="s">
        <v>35</v>
      </c>
      <c r="L210" s="83" t="s">
        <v>35</v>
      </c>
      <c r="M210" s="83" t="s">
        <v>35</v>
      </c>
      <c r="N210" s="83">
        <v>31</v>
      </c>
    </row>
    <row r="211" spans="1:14" ht="17.25">
      <c r="A211" s="79" t="s">
        <v>260</v>
      </c>
      <c r="B211" s="83" t="s">
        <v>337</v>
      </c>
      <c r="C211" s="96">
        <v>1221</v>
      </c>
      <c r="D211" s="83" t="s">
        <v>35</v>
      </c>
      <c r="E211" s="83" t="s">
        <v>35</v>
      </c>
      <c r="F211" s="83" t="s">
        <v>35</v>
      </c>
      <c r="G211" s="83" t="s">
        <v>35</v>
      </c>
      <c r="H211" s="97">
        <v>241</v>
      </c>
      <c r="I211" s="97">
        <v>29</v>
      </c>
      <c r="J211" s="97">
        <v>437</v>
      </c>
      <c r="K211" s="83" t="s">
        <v>35</v>
      </c>
      <c r="L211" s="83" t="s">
        <v>35</v>
      </c>
      <c r="M211" s="83" t="s">
        <v>35</v>
      </c>
      <c r="N211" s="83">
        <v>514</v>
      </c>
    </row>
    <row r="212" spans="1:14" ht="15">
      <c r="A212" s="79" t="s">
        <v>260</v>
      </c>
      <c r="B212" s="83" t="s">
        <v>269</v>
      </c>
      <c r="C212" s="96">
        <v>44145</v>
      </c>
      <c r="D212" s="97">
        <v>1633</v>
      </c>
      <c r="E212" s="97">
        <v>513</v>
      </c>
      <c r="F212" s="97">
        <v>3599</v>
      </c>
      <c r="G212" s="97">
        <v>826</v>
      </c>
      <c r="H212" s="97">
        <v>5389</v>
      </c>
      <c r="I212" s="97">
        <v>4463</v>
      </c>
      <c r="J212" s="97">
        <v>11578</v>
      </c>
      <c r="K212" s="97">
        <v>2514</v>
      </c>
      <c r="L212" s="97">
        <v>10602</v>
      </c>
      <c r="M212" s="97">
        <v>687</v>
      </c>
      <c r="N212" s="97">
        <v>2341</v>
      </c>
    </row>
    <row r="213" spans="1:14" ht="15">
      <c r="A213" s="79" t="s">
        <v>260</v>
      </c>
      <c r="B213" s="95" t="s">
        <v>231</v>
      </c>
      <c r="C213" s="96">
        <v>79181</v>
      </c>
      <c r="D213" s="80" t="s">
        <v>35</v>
      </c>
      <c r="E213" s="80" t="s">
        <v>35</v>
      </c>
      <c r="F213" s="96">
        <v>752</v>
      </c>
      <c r="G213" s="96">
        <v>4614</v>
      </c>
      <c r="H213" s="96">
        <v>8187</v>
      </c>
      <c r="I213" s="96">
        <v>9786</v>
      </c>
      <c r="J213" s="96">
        <v>37559</v>
      </c>
      <c r="K213" s="96">
        <v>2277</v>
      </c>
      <c r="L213" s="96">
        <v>5459</v>
      </c>
      <c r="M213" s="80" t="s">
        <v>35</v>
      </c>
      <c r="N213" s="80">
        <v>10547</v>
      </c>
    </row>
    <row r="214" spans="1:14" ht="15">
      <c r="A214" s="79" t="s">
        <v>260</v>
      </c>
      <c r="B214" s="83" t="s">
        <v>307</v>
      </c>
      <c r="C214" s="96">
        <v>3589</v>
      </c>
      <c r="D214" s="83" t="s">
        <v>35</v>
      </c>
      <c r="E214" s="83" t="s">
        <v>35</v>
      </c>
      <c r="F214" s="83" t="s">
        <v>35</v>
      </c>
      <c r="G214" s="83" t="s">
        <v>35</v>
      </c>
      <c r="H214" s="97">
        <v>163</v>
      </c>
      <c r="I214" s="97">
        <v>2114</v>
      </c>
      <c r="J214" s="83" t="s">
        <v>35</v>
      </c>
      <c r="K214" s="83" t="s">
        <v>35</v>
      </c>
      <c r="L214" s="83" t="s">
        <v>35</v>
      </c>
      <c r="M214" s="83" t="s">
        <v>35</v>
      </c>
      <c r="N214" s="83">
        <v>1312</v>
      </c>
    </row>
    <row r="215" spans="1:14" ht="15">
      <c r="A215" s="79" t="s">
        <v>260</v>
      </c>
      <c r="B215" s="83" t="s">
        <v>276</v>
      </c>
      <c r="C215" s="96">
        <v>12804</v>
      </c>
      <c r="D215" s="83" t="s">
        <v>35</v>
      </c>
      <c r="E215" s="83" t="s">
        <v>35</v>
      </c>
      <c r="F215" s="83" t="s">
        <v>35</v>
      </c>
      <c r="G215" s="83" t="s">
        <v>35</v>
      </c>
      <c r="H215" s="83" t="s">
        <v>35</v>
      </c>
      <c r="I215" s="97">
        <v>714</v>
      </c>
      <c r="J215" s="97">
        <v>12090</v>
      </c>
      <c r="K215" s="83" t="s">
        <v>35</v>
      </c>
      <c r="L215" s="83" t="s">
        <v>35</v>
      </c>
      <c r="M215" s="83" t="s">
        <v>35</v>
      </c>
      <c r="N215" s="83" t="s">
        <v>35</v>
      </c>
    </row>
    <row r="216" spans="1:14" ht="15">
      <c r="A216" s="79" t="s">
        <v>260</v>
      </c>
      <c r="B216" s="83" t="s">
        <v>338</v>
      </c>
      <c r="C216" s="96">
        <v>5304</v>
      </c>
      <c r="D216" s="83" t="s">
        <v>35</v>
      </c>
      <c r="E216" s="83" t="s">
        <v>35</v>
      </c>
      <c r="F216" s="83" t="s">
        <v>35</v>
      </c>
      <c r="G216" s="83" t="s">
        <v>35</v>
      </c>
      <c r="H216" s="83" t="s">
        <v>35</v>
      </c>
      <c r="I216" s="83" t="s">
        <v>35</v>
      </c>
      <c r="J216" s="97">
        <v>5304</v>
      </c>
      <c r="K216" s="83" t="s">
        <v>35</v>
      </c>
      <c r="L216" s="83" t="s">
        <v>35</v>
      </c>
      <c r="M216" s="83" t="s">
        <v>35</v>
      </c>
      <c r="N216" s="83" t="s">
        <v>35</v>
      </c>
    </row>
    <row r="217" spans="1:14" ht="15">
      <c r="A217" s="79" t="s">
        <v>260</v>
      </c>
      <c r="B217" s="83" t="s">
        <v>339</v>
      </c>
      <c r="C217" s="96">
        <v>7500</v>
      </c>
      <c r="D217" s="83" t="s">
        <v>35</v>
      </c>
      <c r="E217" s="83" t="s">
        <v>35</v>
      </c>
      <c r="F217" s="83" t="s">
        <v>35</v>
      </c>
      <c r="G217" s="83" t="s">
        <v>35</v>
      </c>
      <c r="H217" s="83" t="s">
        <v>35</v>
      </c>
      <c r="I217" s="97">
        <v>714</v>
      </c>
      <c r="J217" s="97">
        <v>6786</v>
      </c>
      <c r="K217" s="83" t="s">
        <v>35</v>
      </c>
      <c r="L217" s="83" t="s">
        <v>35</v>
      </c>
      <c r="M217" s="83" t="s">
        <v>35</v>
      </c>
      <c r="N217" s="83" t="s">
        <v>35</v>
      </c>
    </row>
    <row r="218" spans="1:14" ht="17.25">
      <c r="A218" s="79" t="s">
        <v>260</v>
      </c>
      <c r="B218" s="83" t="s">
        <v>340</v>
      </c>
      <c r="C218" s="96">
        <v>3609</v>
      </c>
      <c r="D218" s="83" t="s">
        <v>35</v>
      </c>
      <c r="E218" s="83" t="s">
        <v>35</v>
      </c>
      <c r="F218" s="97">
        <v>752</v>
      </c>
      <c r="G218" s="97">
        <v>757</v>
      </c>
      <c r="H218" s="97">
        <v>1361</v>
      </c>
      <c r="I218" s="97">
        <v>730</v>
      </c>
      <c r="J218" s="83" t="s">
        <v>35</v>
      </c>
      <c r="K218" s="83" t="s">
        <v>35</v>
      </c>
      <c r="L218" s="83" t="s">
        <v>35</v>
      </c>
      <c r="M218" s="83" t="s">
        <v>35</v>
      </c>
      <c r="N218" s="83">
        <v>9</v>
      </c>
    </row>
    <row r="219" spans="1:14" ht="17.25">
      <c r="A219" s="79" t="s">
        <v>260</v>
      </c>
      <c r="B219" s="83" t="s">
        <v>341</v>
      </c>
      <c r="C219" s="96">
        <v>37942</v>
      </c>
      <c r="D219" s="83" t="s">
        <v>35</v>
      </c>
      <c r="E219" s="83" t="s">
        <v>35</v>
      </c>
      <c r="F219" s="83" t="s">
        <v>35</v>
      </c>
      <c r="G219" s="83" t="s">
        <v>35</v>
      </c>
      <c r="H219" s="97">
        <v>71</v>
      </c>
      <c r="I219" s="97">
        <v>3782</v>
      </c>
      <c r="J219" s="97">
        <v>24408</v>
      </c>
      <c r="K219" s="97">
        <v>2277</v>
      </c>
      <c r="L219" s="97">
        <v>5459</v>
      </c>
      <c r="M219" s="83" t="s">
        <v>35</v>
      </c>
      <c r="N219" s="83">
        <v>1945</v>
      </c>
    </row>
    <row r="220" spans="1:14" ht="15">
      <c r="A220" s="79" t="s">
        <v>260</v>
      </c>
      <c r="B220" s="83" t="s">
        <v>309</v>
      </c>
      <c r="C220" s="96">
        <v>11853</v>
      </c>
      <c r="D220" s="83" t="s">
        <v>35</v>
      </c>
      <c r="E220" s="83" t="s">
        <v>35</v>
      </c>
      <c r="F220" s="83" t="s">
        <v>35</v>
      </c>
      <c r="G220" s="83" t="s">
        <v>35</v>
      </c>
      <c r="H220" s="97">
        <v>2640</v>
      </c>
      <c r="I220" s="97">
        <v>1971</v>
      </c>
      <c r="J220" s="97">
        <v>934</v>
      </c>
      <c r="K220" s="83" t="s">
        <v>35</v>
      </c>
      <c r="L220" s="83" t="s">
        <v>35</v>
      </c>
      <c r="M220" s="83" t="s">
        <v>35</v>
      </c>
      <c r="N220" s="83">
        <v>6308</v>
      </c>
    </row>
    <row r="221" spans="1:14" ht="15">
      <c r="A221" s="79" t="s">
        <v>260</v>
      </c>
      <c r="B221" s="83" t="s">
        <v>275</v>
      </c>
      <c r="C221" s="96">
        <v>2195</v>
      </c>
      <c r="D221" s="83" t="s">
        <v>35</v>
      </c>
      <c r="E221" s="83" t="s">
        <v>35</v>
      </c>
      <c r="F221" s="83" t="s">
        <v>35</v>
      </c>
      <c r="G221" s="97">
        <v>1080</v>
      </c>
      <c r="H221" s="97">
        <v>642</v>
      </c>
      <c r="I221" s="97">
        <v>72</v>
      </c>
      <c r="J221" s="83" t="s">
        <v>35</v>
      </c>
      <c r="K221" s="83" t="s">
        <v>35</v>
      </c>
      <c r="L221" s="83" t="s">
        <v>35</v>
      </c>
      <c r="M221" s="83" t="s">
        <v>35</v>
      </c>
      <c r="N221" s="83">
        <v>401</v>
      </c>
    </row>
    <row r="222" spans="1:14" ht="15">
      <c r="A222" s="79" t="s">
        <v>260</v>
      </c>
      <c r="B222" s="83" t="s">
        <v>310</v>
      </c>
      <c r="C222" s="96">
        <v>5919</v>
      </c>
      <c r="D222" s="83" t="s">
        <v>35</v>
      </c>
      <c r="E222" s="83" t="s">
        <v>35</v>
      </c>
      <c r="F222" s="83" t="s">
        <v>35</v>
      </c>
      <c r="G222" s="97">
        <v>2588</v>
      </c>
      <c r="H222" s="97">
        <v>2715</v>
      </c>
      <c r="I222" s="97">
        <v>44</v>
      </c>
      <c r="J222" s="83" t="s">
        <v>35</v>
      </c>
      <c r="K222" s="83" t="s">
        <v>35</v>
      </c>
      <c r="L222" s="83" t="s">
        <v>35</v>
      </c>
      <c r="M222" s="83" t="s">
        <v>35</v>
      </c>
      <c r="N222" s="83">
        <v>572</v>
      </c>
    </row>
    <row r="223" spans="1:14" ht="17.25">
      <c r="A223" s="79" t="s">
        <v>260</v>
      </c>
      <c r="B223" s="83" t="s">
        <v>342</v>
      </c>
      <c r="C223" s="96">
        <v>1270</v>
      </c>
      <c r="D223" s="83" t="s">
        <v>35</v>
      </c>
      <c r="E223" s="83" t="s">
        <v>35</v>
      </c>
      <c r="F223" s="83" t="s">
        <v>35</v>
      </c>
      <c r="G223" s="97">
        <v>189</v>
      </c>
      <c r="H223" s="97">
        <v>595</v>
      </c>
      <c r="I223" s="97">
        <v>359</v>
      </c>
      <c r="J223" s="97">
        <v>127</v>
      </c>
      <c r="K223" s="83" t="s">
        <v>35</v>
      </c>
      <c r="L223" s="83" t="s">
        <v>35</v>
      </c>
      <c r="M223" s="83" t="s">
        <v>35</v>
      </c>
      <c r="N223" s="83" t="s">
        <v>35</v>
      </c>
    </row>
    <row r="224" spans="1:14" ht="17.25">
      <c r="A224" s="79" t="s">
        <v>262</v>
      </c>
      <c r="B224" s="83" t="s">
        <v>342</v>
      </c>
      <c r="C224" s="96">
        <v>1270</v>
      </c>
      <c r="D224" s="83" t="s">
        <v>35</v>
      </c>
      <c r="E224" s="83" t="s">
        <v>35</v>
      </c>
      <c r="F224" s="83" t="s">
        <v>35</v>
      </c>
      <c r="G224" s="97">
        <v>189</v>
      </c>
      <c r="H224" s="97">
        <v>595</v>
      </c>
      <c r="I224" s="97">
        <v>359</v>
      </c>
      <c r="J224" s="97">
        <v>127</v>
      </c>
      <c r="K224" s="83" t="s">
        <v>35</v>
      </c>
      <c r="L224" s="83" t="s">
        <v>35</v>
      </c>
      <c r="M224" s="83" t="s">
        <v>35</v>
      </c>
      <c r="N224" s="83" t="s">
        <v>35</v>
      </c>
    </row>
    <row r="225" spans="1:14" ht="15">
      <c r="A225" s="79" t="s">
        <v>262</v>
      </c>
      <c r="B225" s="95" t="s">
        <v>89</v>
      </c>
      <c r="C225" s="96">
        <v>601874</v>
      </c>
      <c r="D225" s="96">
        <v>2360</v>
      </c>
      <c r="E225" s="96">
        <v>4724</v>
      </c>
      <c r="F225" s="96">
        <v>8680</v>
      </c>
      <c r="G225" s="96">
        <v>42299</v>
      </c>
      <c r="H225" s="96">
        <v>87127</v>
      </c>
      <c r="I225" s="96">
        <v>86794</v>
      </c>
      <c r="J225" s="96">
        <v>226190</v>
      </c>
      <c r="K225" s="96">
        <v>22143</v>
      </c>
      <c r="L225" s="96">
        <v>40679</v>
      </c>
      <c r="M225" s="96">
        <v>3494</v>
      </c>
      <c r="N225" s="96">
        <v>77384</v>
      </c>
    </row>
    <row r="226" spans="1:14" ht="15">
      <c r="A226" s="79" t="s">
        <v>262</v>
      </c>
      <c r="B226" s="95" t="s">
        <v>230</v>
      </c>
      <c r="C226" s="96">
        <v>470882</v>
      </c>
      <c r="D226" s="96">
        <v>535</v>
      </c>
      <c r="E226" s="96">
        <v>4102</v>
      </c>
      <c r="F226" s="96">
        <v>7068</v>
      </c>
      <c r="G226" s="96">
        <v>35235</v>
      </c>
      <c r="H226" s="96">
        <v>70490</v>
      </c>
      <c r="I226" s="96">
        <v>67585</v>
      </c>
      <c r="J226" s="96">
        <v>176435</v>
      </c>
      <c r="K226" s="96">
        <v>15217</v>
      </c>
      <c r="L226" s="96">
        <v>25516</v>
      </c>
      <c r="M226" s="96">
        <v>2802</v>
      </c>
      <c r="N226" s="96">
        <v>65897</v>
      </c>
    </row>
    <row r="227" spans="1:14" ht="15">
      <c r="A227" s="79" t="s">
        <v>262</v>
      </c>
      <c r="B227" s="83" t="s">
        <v>251</v>
      </c>
      <c r="C227" s="97">
        <v>226275</v>
      </c>
      <c r="D227" s="97">
        <v>360</v>
      </c>
      <c r="E227" s="97">
        <v>379</v>
      </c>
      <c r="F227" s="97">
        <v>3229</v>
      </c>
      <c r="G227" s="97">
        <v>12082</v>
      </c>
      <c r="H227" s="97">
        <v>25629</v>
      </c>
      <c r="I227" s="97">
        <v>33298</v>
      </c>
      <c r="J227" s="97">
        <v>93797</v>
      </c>
      <c r="K227" s="97">
        <v>8252</v>
      </c>
      <c r="L227" s="97">
        <v>14120</v>
      </c>
      <c r="M227" s="97">
        <v>46</v>
      </c>
      <c r="N227" s="97">
        <v>35083</v>
      </c>
    </row>
    <row r="228" spans="1:14" ht="15">
      <c r="A228" s="79" t="s">
        <v>262</v>
      </c>
      <c r="B228" s="83" t="s">
        <v>330</v>
      </c>
      <c r="C228" s="97">
        <v>204993</v>
      </c>
      <c r="D228" s="97">
        <v>360</v>
      </c>
      <c r="E228" s="97">
        <v>292</v>
      </c>
      <c r="F228" s="97">
        <v>2075</v>
      </c>
      <c r="G228" s="97">
        <v>8323</v>
      </c>
      <c r="H228" s="97">
        <v>21760</v>
      </c>
      <c r="I228" s="97">
        <v>25986</v>
      </c>
      <c r="J228" s="97">
        <v>92781</v>
      </c>
      <c r="K228" s="97">
        <v>8252</v>
      </c>
      <c r="L228" s="97">
        <v>14120</v>
      </c>
      <c r="M228" s="97">
        <v>46</v>
      </c>
      <c r="N228" s="97">
        <v>30998</v>
      </c>
    </row>
    <row r="229" spans="1:14" ht="15">
      <c r="A229" s="79" t="s">
        <v>262</v>
      </c>
      <c r="B229" s="83" t="s">
        <v>331</v>
      </c>
      <c r="C229" s="97">
        <v>21282</v>
      </c>
      <c r="D229" s="83" t="s">
        <v>343</v>
      </c>
      <c r="E229" s="97">
        <v>87</v>
      </c>
      <c r="F229" s="97">
        <v>1154</v>
      </c>
      <c r="G229" s="97">
        <v>3759</v>
      </c>
      <c r="H229" s="97">
        <v>3869</v>
      </c>
      <c r="I229" s="97">
        <v>7312</v>
      </c>
      <c r="J229" s="97">
        <v>1016</v>
      </c>
      <c r="K229" s="83" t="s">
        <v>343</v>
      </c>
      <c r="L229" s="83" t="s">
        <v>343</v>
      </c>
      <c r="M229" s="83" t="s">
        <v>343</v>
      </c>
      <c r="N229" s="97">
        <v>4085</v>
      </c>
    </row>
    <row r="230" spans="1:14" ht="15">
      <c r="A230" s="79" t="s">
        <v>262</v>
      </c>
      <c r="B230" s="83" t="s">
        <v>257</v>
      </c>
      <c r="C230" s="97">
        <v>67211</v>
      </c>
      <c r="D230" s="97">
        <v>113</v>
      </c>
      <c r="E230" s="97">
        <v>211</v>
      </c>
      <c r="F230" s="97">
        <v>2475</v>
      </c>
      <c r="G230" s="97">
        <v>22025</v>
      </c>
      <c r="H230" s="97">
        <v>20346</v>
      </c>
      <c r="I230" s="97">
        <v>14239</v>
      </c>
      <c r="J230" s="97">
        <v>53</v>
      </c>
      <c r="K230" s="83" t="s">
        <v>343</v>
      </c>
      <c r="L230" s="83" t="s">
        <v>343</v>
      </c>
      <c r="M230" s="97">
        <v>436</v>
      </c>
      <c r="N230" s="97">
        <v>7313</v>
      </c>
    </row>
    <row r="231" spans="1:14" ht="15">
      <c r="A231" s="79" t="s">
        <v>262</v>
      </c>
      <c r="B231" s="83" t="s">
        <v>332</v>
      </c>
      <c r="C231" s="97">
        <v>59728</v>
      </c>
      <c r="D231" s="97">
        <v>113</v>
      </c>
      <c r="E231" s="97">
        <v>211</v>
      </c>
      <c r="F231" s="97">
        <v>1841</v>
      </c>
      <c r="G231" s="97">
        <v>20445</v>
      </c>
      <c r="H231" s="97">
        <v>16255</v>
      </c>
      <c r="I231" s="97">
        <v>13854</v>
      </c>
      <c r="J231" s="97">
        <v>53</v>
      </c>
      <c r="K231" s="83" t="s">
        <v>343</v>
      </c>
      <c r="L231" s="83" t="s">
        <v>343</v>
      </c>
      <c r="M231" s="97">
        <v>385</v>
      </c>
      <c r="N231" s="97">
        <v>6571</v>
      </c>
    </row>
    <row r="232" spans="1:14" ht="15">
      <c r="A232" s="79" t="s">
        <v>262</v>
      </c>
      <c r="B232" s="83" t="s">
        <v>333</v>
      </c>
      <c r="C232" s="97">
        <v>7483</v>
      </c>
      <c r="D232" s="83" t="s">
        <v>343</v>
      </c>
      <c r="E232" s="83" t="s">
        <v>343</v>
      </c>
      <c r="F232" s="97">
        <v>634</v>
      </c>
      <c r="G232" s="97">
        <v>1580</v>
      </c>
      <c r="H232" s="97">
        <v>4091</v>
      </c>
      <c r="I232" s="97">
        <v>385</v>
      </c>
      <c r="J232" s="83" t="s">
        <v>343</v>
      </c>
      <c r="K232" s="83" t="s">
        <v>343</v>
      </c>
      <c r="L232" s="83" t="s">
        <v>343</v>
      </c>
      <c r="M232" s="97">
        <v>51</v>
      </c>
      <c r="N232" s="97">
        <v>742</v>
      </c>
    </row>
    <row r="233" spans="1:14" ht="15">
      <c r="A233" s="79" t="s">
        <v>262</v>
      </c>
      <c r="B233" s="83" t="s">
        <v>285</v>
      </c>
      <c r="C233" s="97">
        <v>26754</v>
      </c>
      <c r="D233" s="97">
        <v>37</v>
      </c>
      <c r="E233" s="97">
        <v>3512</v>
      </c>
      <c r="F233" s="97">
        <v>68</v>
      </c>
      <c r="G233" s="97">
        <v>56</v>
      </c>
      <c r="H233" s="97">
        <v>660</v>
      </c>
      <c r="I233" s="97">
        <v>3383</v>
      </c>
      <c r="J233" s="97">
        <v>11113</v>
      </c>
      <c r="K233" s="97">
        <v>2221</v>
      </c>
      <c r="L233" s="97">
        <v>3426</v>
      </c>
      <c r="M233" s="97">
        <v>493</v>
      </c>
      <c r="N233" s="97">
        <v>1785</v>
      </c>
    </row>
    <row r="234" spans="1:14" ht="15">
      <c r="A234" s="79" t="s">
        <v>262</v>
      </c>
      <c r="B234" s="83" t="s">
        <v>334</v>
      </c>
      <c r="C234" s="97">
        <v>17289</v>
      </c>
      <c r="D234" s="83" t="s">
        <v>343</v>
      </c>
      <c r="E234" s="83" t="s">
        <v>343</v>
      </c>
      <c r="F234" s="83" t="s">
        <v>343</v>
      </c>
      <c r="G234" s="83" t="s">
        <v>343</v>
      </c>
      <c r="H234" s="97">
        <v>465</v>
      </c>
      <c r="I234" s="97">
        <v>3171</v>
      </c>
      <c r="J234" s="97">
        <v>7646</v>
      </c>
      <c r="K234" s="97">
        <v>1963</v>
      </c>
      <c r="L234" s="97">
        <v>1949</v>
      </c>
      <c r="M234" s="97">
        <v>400</v>
      </c>
      <c r="N234" s="97">
        <v>1695</v>
      </c>
    </row>
    <row r="235" spans="1:14" ht="15">
      <c r="A235" s="79" t="s">
        <v>262</v>
      </c>
      <c r="B235" s="83" t="s">
        <v>335</v>
      </c>
      <c r="C235" s="97">
        <v>9465</v>
      </c>
      <c r="D235" s="97">
        <v>37</v>
      </c>
      <c r="E235" s="97">
        <v>3512</v>
      </c>
      <c r="F235" s="97">
        <v>68</v>
      </c>
      <c r="G235" s="97">
        <v>56</v>
      </c>
      <c r="H235" s="97">
        <v>195</v>
      </c>
      <c r="I235" s="97">
        <v>212</v>
      </c>
      <c r="J235" s="97">
        <v>3467</v>
      </c>
      <c r="K235" s="97">
        <v>258</v>
      </c>
      <c r="L235" s="97">
        <v>1477</v>
      </c>
      <c r="M235" s="97">
        <v>93</v>
      </c>
      <c r="N235" s="97">
        <v>90</v>
      </c>
    </row>
    <row r="236" spans="1:14" ht="15">
      <c r="A236" s="79" t="s">
        <v>262</v>
      </c>
      <c r="B236" s="83" t="s">
        <v>263</v>
      </c>
      <c r="C236" s="97">
        <v>22965</v>
      </c>
      <c r="D236" s="83" t="s">
        <v>343</v>
      </c>
      <c r="E236" s="83" t="s">
        <v>343</v>
      </c>
      <c r="F236" s="83" t="s">
        <v>343</v>
      </c>
      <c r="G236" s="83" t="s">
        <v>343</v>
      </c>
      <c r="H236" s="97">
        <v>19256</v>
      </c>
      <c r="I236" s="83" t="s">
        <v>343</v>
      </c>
      <c r="J236" s="83" t="s">
        <v>343</v>
      </c>
      <c r="K236" s="83" t="s">
        <v>343</v>
      </c>
      <c r="L236" s="83" t="s">
        <v>343</v>
      </c>
      <c r="M236" s="83" t="s">
        <v>343</v>
      </c>
      <c r="N236" s="97">
        <v>3709</v>
      </c>
    </row>
    <row r="237" spans="1:14" ht="15">
      <c r="A237" s="79" t="s">
        <v>262</v>
      </c>
      <c r="B237" s="83" t="s">
        <v>253</v>
      </c>
      <c r="C237" s="97">
        <v>112640</v>
      </c>
      <c r="D237" s="97">
        <v>25</v>
      </c>
      <c r="E237" s="83" t="s">
        <v>343</v>
      </c>
      <c r="F237" s="97">
        <v>1296</v>
      </c>
      <c r="G237" s="97">
        <v>818</v>
      </c>
      <c r="H237" s="97">
        <v>4499</v>
      </c>
      <c r="I237" s="97">
        <v>15336</v>
      </c>
      <c r="J237" s="97">
        <v>60851</v>
      </c>
      <c r="K237" s="97">
        <v>4307</v>
      </c>
      <c r="L237" s="97">
        <v>7412</v>
      </c>
      <c r="M237" s="97">
        <v>334</v>
      </c>
      <c r="N237" s="97">
        <v>17762</v>
      </c>
    </row>
    <row r="238" spans="1:14" ht="15">
      <c r="A238" s="79" t="s">
        <v>262</v>
      </c>
      <c r="B238" s="83" t="s">
        <v>290</v>
      </c>
      <c r="C238" s="97">
        <v>10913</v>
      </c>
      <c r="D238" s="83" t="s">
        <v>343</v>
      </c>
      <c r="E238" s="83" t="s">
        <v>343</v>
      </c>
      <c r="F238" s="83" t="s">
        <v>343</v>
      </c>
      <c r="G238" s="83" t="s">
        <v>343</v>
      </c>
      <c r="H238" s="83" t="s">
        <v>343</v>
      </c>
      <c r="I238" s="97">
        <v>581</v>
      </c>
      <c r="J238" s="97">
        <v>9127</v>
      </c>
      <c r="K238" s="97">
        <v>437</v>
      </c>
      <c r="L238" s="97">
        <v>558</v>
      </c>
      <c r="M238" s="83" t="s">
        <v>343</v>
      </c>
      <c r="N238" s="97">
        <v>210</v>
      </c>
    </row>
    <row r="239" spans="1:14" ht="15">
      <c r="A239" s="79" t="s">
        <v>262</v>
      </c>
      <c r="B239" s="83" t="s">
        <v>344</v>
      </c>
      <c r="C239" s="97">
        <v>4124</v>
      </c>
      <c r="D239" s="83" t="s">
        <v>343</v>
      </c>
      <c r="E239" s="83" t="s">
        <v>343</v>
      </c>
      <c r="F239" s="83" t="s">
        <v>343</v>
      </c>
      <c r="G239" s="97">
        <v>254</v>
      </c>
      <c r="H239" s="97">
        <v>100</v>
      </c>
      <c r="I239" s="97">
        <v>748</v>
      </c>
      <c r="J239" s="97">
        <v>1494</v>
      </c>
      <c r="K239" s="83" t="s">
        <v>343</v>
      </c>
      <c r="L239" s="83" t="s">
        <v>343</v>
      </c>
      <c r="M239" s="97">
        <v>1493</v>
      </c>
      <c r="N239" s="97">
        <v>35</v>
      </c>
    </row>
    <row r="240" spans="1:14" ht="15">
      <c r="A240" s="79" t="s">
        <v>262</v>
      </c>
      <c r="B240" s="95" t="s">
        <v>232</v>
      </c>
      <c r="C240" s="96">
        <v>51188</v>
      </c>
      <c r="D240" s="96">
        <v>1825</v>
      </c>
      <c r="E240" s="96">
        <v>622</v>
      </c>
      <c r="F240" s="96">
        <v>1326</v>
      </c>
      <c r="G240" s="96">
        <v>1837</v>
      </c>
      <c r="H240" s="96">
        <v>8454</v>
      </c>
      <c r="I240" s="96">
        <v>7093</v>
      </c>
      <c r="J240" s="96">
        <v>11377</v>
      </c>
      <c r="K240" s="96">
        <v>4089</v>
      </c>
      <c r="L240" s="96">
        <v>8743</v>
      </c>
      <c r="M240" s="96">
        <v>692</v>
      </c>
      <c r="N240" s="96">
        <v>5130</v>
      </c>
    </row>
    <row r="241" spans="1:14" ht="15">
      <c r="A241" s="79" t="s">
        <v>262</v>
      </c>
      <c r="B241" s="83" t="s">
        <v>266</v>
      </c>
      <c r="C241" s="97">
        <v>10184</v>
      </c>
      <c r="D241" s="83" t="s">
        <v>343</v>
      </c>
      <c r="E241" s="97">
        <v>14</v>
      </c>
      <c r="F241" s="97">
        <v>72</v>
      </c>
      <c r="G241" s="97">
        <v>674</v>
      </c>
      <c r="H241" s="97">
        <v>4283</v>
      </c>
      <c r="I241" s="97">
        <v>2356</v>
      </c>
      <c r="J241" s="97">
        <v>1491</v>
      </c>
      <c r="K241" s="83" t="s">
        <v>343</v>
      </c>
      <c r="L241" s="83" t="s">
        <v>343</v>
      </c>
      <c r="M241" s="97">
        <v>5</v>
      </c>
      <c r="N241" s="97">
        <v>1289</v>
      </c>
    </row>
    <row r="242" spans="1:14" ht="15">
      <c r="A242" s="79" t="s">
        <v>262</v>
      </c>
      <c r="B242" s="83" t="s">
        <v>267</v>
      </c>
      <c r="C242" s="97">
        <v>1390</v>
      </c>
      <c r="D242" s="83" t="s">
        <v>343</v>
      </c>
      <c r="E242" s="83" t="s">
        <v>343</v>
      </c>
      <c r="F242" s="83" t="s">
        <v>343</v>
      </c>
      <c r="G242" s="83" t="s">
        <v>343</v>
      </c>
      <c r="H242" s="97">
        <v>614</v>
      </c>
      <c r="I242" s="97">
        <v>242</v>
      </c>
      <c r="J242" s="97">
        <v>211</v>
      </c>
      <c r="K242" s="83" t="s">
        <v>343</v>
      </c>
      <c r="L242" s="83" t="s">
        <v>343</v>
      </c>
      <c r="M242" s="83" t="s">
        <v>343</v>
      </c>
      <c r="N242" s="97">
        <v>323</v>
      </c>
    </row>
    <row r="243" spans="1:14" ht="15">
      <c r="A243" s="79" t="s">
        <v>262</v>
      </c>
      <c r="B243" s="83" t="s">
        <v>268</v>
      </c>
      <c r="C243" s="97">
        <v>585</v>
      </c>
      <c r="D243" s="83" t="s">
        <v>343</v>
      </c>
      <c r="E243" s="83" t="s">
        <v>343</v>
      </c>
      <c r="F243" s="83" t="s">
        <v>343</v>
      </c>
      <c r="G243" s="97">
        <v>122</v>
      </c>
      <c r="H243" s="97">
        <v>242</v>
      </c>
      <c r="I243" s="97">
        <v>16</v>
      </c>
      <c r="J243" s="83" t="s">
        <v>343</v>
      </c>
      <c r="K243" s="83" t="s">
        <v>343</v>
      </c>
      <c r="L243" s="83" t="s">
        <v>343</v>
      </c>
      <c r="M243" s="83" t="s">
        <v>343</v>
      </c>
      <c r="N243" s="97">
        <v>205</v>
      </c>
    </row>
    <row r="244" spans="1:14" ht="15">
      <c r="A244" s="79" t="s">
        <v>262</v>
      </c>
      <c r="B244" s="83" t="s">
        <v>345</v>
      </c>
      <c r="C244" s="97">
        <v>2700</v>
      </c>
      <c r="D244" s="83" t="s">
        <v>343</v>
      </c>
      <c r="E244" s="83" t="s">
        <v>343</v>
      </c>
      <c r="F244" s="83" t="s">
        <v>343</v>
      </c>
      <c r="G244" s="83" t="s">
        <v>343</v>
      </c>
      <c r="H244" s="83" t="s">
        <v>343</v>
      </c>
      <c r="I244" s="97">
        <v>100</v>
      </c>
      <c r="J244" s="97">
        <v>614</v>
      </c>
      <c r="K244" s="97">
        <v>1042</v>
      </c>
      <c r="L244" s="83" t="s">
        <v>343</v>
      </c>
      <c r="M244" s="83" t="s">
        <v>343</v>
      </c>
      <c r="N244" s="97">
        <v>944</v>
      </c>
    </row>
    <row r="245" spans="1:14" ht="15">
      <c r="A245" s="79" t="s">
        <v>262</v>
      </c>
      <c r="B245" s="83" t="s">
        <v>269</v>
      </c>
      <c r="C245" s="97">
        <v>36329</v>
      </c>
      <c r="D245" s="97">
        <v>1825</v>
      </c>
      <c r="E245" s="97">
        <v>608</v>
      </c>
      <c r="F245" s="97">
        <v>1254</v>
      </c>
      <c r="G245" s="97">
        <v>1041</v>
      </c>
      <c r="H245" s="97">
        <v>3315</v>
      </c>
      <c r="I245" s="97">
        <v>4379</v>
      </c>
      <c r="J245" s="97">
        <v>9061</v>
      </c>
      <c r="K245" s="97">
        <v>3047</v>
      </c>
      <c r="L245" s="97">
        <v>8743</v>
      </c>
      <c r="M245" s="97">
        <v>687</v>
      </c>
      <c r="N245" s="97">
        <v>2369</v>
      </c>
    </row>
    <row r="246" spans="1:14" ht="15">
      <c r="A246" s="79" t="s">
        <v>262</v>
      </c>
      <c r="B246" s="95" t="s">
        <v>231</v>
      </c>
      <c r="C246" s="96">
        <v>79804</v>
      </c>
      <c r="D246" s="80" t="s">
        <v>343</v>
      </c>
      <c r="E246" s="80" t="s">
        <v>343</v>
      </c>
      <c r="F246" s="96">
        <v>286</v>
      </c>
      <c r="G246" s="96">
        <v>5227</v>
      </c>
      <c r="H246" s="96">
        <v>8183</v>
      </c>
      <c r="I246" s="96">
        <v>12116</v>
      </c>
      <c r="J246" s="96">
        <v>38378</v>
      </c>
      <c r="K246" s="96">
        <v>2837</v>
      </c>
      <c r="L246" s="96">
        <v>6420</v>
      </c>
      <c r="M246" s="80" t="s">
        <v>343</v>
      </c>
      <c r="N246" s="96">
        <v>6357</v>
      </c>
    </row>
    <row r="247" spans="1:14" ht="15">
      <c r="A247" s="79" t="s">
        <v>262</v>
      </c>
      <c r="B247" s="83" t="s">
        <v>307</v>
      </c>
      <c r="C247" s="97">
        <v>4555</v>
      </c>
      <c r="D247" s="83" t="s">
        <v>343</v>
      </c>
      <c r="E247" s="83" t="s">
        <v>343</v>
      </c>
      <c r="F247" s="83" t="s">
        <v>343</v>
      </c>
      <c r="G247" s="83" t="s">
        <v>343</v>
      </c>
      <c r="H247" s="83" t="s">
        <v>343</v>
      </c>
      <c r="I247" s="97">
        <v>3409</v>
      </c>
      <c r="J247" s="83" t="s">
        <v>343</v>
      </c>
      <c r="K247" s="83" t="s">
        <v>343</v>
      </c>
      <c r="L247" s="83" t="s">
        <v>343</v>
      </c>
      <c r="M247" s="83" t="s">
        <v>343</v>
      </c>
      <c r="N247" s="97">
        <v>1146</v>
      </c>
    </row>
    <row r="248" spans="1:14" ht="15">
      <c r="A248" s="79" t="s">
        <v>262</v>
      </c>
      <c r="B248" s="83" t="s">
        <v>276</v>
      </c>
      <c r="C248" s="97">
        <v>19072</v>
      </c>
      <c r="D248" s="83" t="s">
        <v>343</v>
      </c>
      <c r="E248" s="83" t="s">
        <v>343</v>
      </c>
      <c r="F248" s="83" t="s">
        <v>343</v>
      </c>
      <c r="G248" s="83" t="s">
        <v>343</v>
      </c>
      <c r="H248" s="83" t="s">
        <v>343</v>
      </c>
      <c r="I248" s="97">
        <v>389</v>
      </c>
      <c r="J248" s="97">
        <v>16896</v>
      </c>
      <c r="K248" s="97">
        <v>396</v>
      </c>
      <c r="L248" s="97">
        <v>1391</v>
      </c>
      <c r="M248" s="83" t="s">
        <v>343</v>
      </c>
      <c r="N248" s="83" t="s">
        <v>343</v>
      </c>
    </row>
    <row r="249" spans="1:14" ht="15">
      <c r="A249" s="79" t="s">
        <v>262</v>
      </c>
      <c r="B249" s="83" t="s">
        <v>338</v>
      </c>
      <c r="C249" s="97">
        <v>6762</v>
      </c>
      <c r="D249" s="83" t="s">
        <v>343</v>
      </c>
      <c r="E249" s="83" t="s">
        <v>343</v>
      </c>
      <c r="F249" s="83" t="s">
        <v>343</v>
      </c>
      <c r="G249" s="83" t="s">
        <v>343</v>
      </c>
      <c r="H249" s="83" t="s">
        <v>343</v>
      </c>
      <c r="I249" s="83" t="s">
        <v>343</v>
      </c>
      <c r="J249" s="97">
        <v>6061</v>
      </c>
      <c r="K249" s="97">
        <v>396</v>
      </c>
      <c r="L249" s="97">
        <v>305</v>
      </c>
      <c r="M249" s="83" t="s">
        <v>343</v>
      </c>
      <c r="N249" s="83" t="s">
        <v>343</v>
      </c>
    </row>
    <row r="250" spans="1:14" ht="15">
      <c r="A250" s="79" t="s">
        <v>262</v>
      </c>
      <c r="B250" s="83" t="s">
        <v>339</v>
      </c>
      <c r="C250" s="97">
        <v>12310</v>
      </c>
      <c r="D250" s="83" t="s">
        <v>343</v>
      </c>
      <c r="E250" s="83" t="s">
        <v>343</v>
      </c>
      <c r="F250" s="83" t="s">
        <v>343</v>
      </c>
      <c r="G250" s="83" t="s">
        <v>343</v>
      </c>
      <c r="H250" s="83" t="s">
        <v>343</v>
      </c>
      <c r="I250" s="97">
        <v>389</v>
      </c>
      <c r="J250" s="97">
        <v>10835</v>
      </c>
      <c r="K250" s="83" t="s">
        <v>343</v>
      </c>
      <c r="L250" s="97">
        <v>1086</v>
      </c>
      <c r="M250" s="83" t="s">
        <v>343</v>
      </c>
      <c r="N250" s="83" t="s">
        <v>343</v>
      </c>
    </row>
    <row r="251" spans="1:14" ht="15">
      <c r="A251" s="79" t="s">
        <v>262</v>
      </c>
      <c r="B251" s="83" t="s">
        <v>346</v>
      </c>
      <c r="C251" s="98">
        <v>2289</v>
      </c>
      <c r="D251" s="99" t="s">
        <v>343</v>
      </c>
      <c r="E251" s="99" t="s">
        <v>343</v>
      </c>
      <c r="F251" s="98">
        <v>260</v>
      </c>
      <c r="G251" s="98">
        <v>282</v>
      </c>
      <c r="H251" s="98">
        <v>894</v>
      </c>
      <c r="I251" s="97">
        <v>770</v>
      </c>
      <c r="J251" s="83" t="s">
        <v>343</v>
      </c>
      <c r="K251" s="83" t="s">
        <v>343</v>
      </c>
      <c r="L251" s="83" t="s">
        <v>343</v>
      </c>
      <c r="M251" s="83" t="s">
        <v>343</v>
      </c>
      <c r="N251" s="98">
        <v>83</v>
      </c>
    </row>
    <row r="252" spans="1:14" ht="15">
      <c r="A252" s="79" t="s">
        <v>262</v>
      </c>
      <c r="B252" s="83" t="s">
        <v>347</v>
      </c>
      <c r="C252" s="98">
        <v>36718</v>
      </c>
      <c r="D252" s="99" t="s">
        <v>343</v>
      </c>
      <c r="E252" s="99" t="s">
        <v>343</v>
      </c>
      <c r="F252" s="99" t="s">
        <v>343</v>
      </c>
      <c r="G252" s="99" t="s">
        <v>343</v>
      </c>
      <c r="H252" s="99" t="s">
        <v>343</v>
      </c>
      <c r="I252" s="97">
        <v>6251</v>
      </c>
      <c r="J252" s="97">
        <v>21482</v>
      </c>
      <c r="K252" s="97">
        <v>2441</v>
      </c>
      <c r="L252" s="97">
        <v>5029</v>
      </c>
      <c r="M252" s="83" t="s">
        <v>343</v>
      </c>
      <c r="N252" s="98">
        <v>1515</v>
      </c>
    </row>
    <row r="253" spans="1:14" ht="15">
      <c r="A253" s="79" t="s">
        <v>262</v>
      </c>
      <c r="B253" s="83" t="s">
        <v>309</v>
      </c>
      <c r="C253" s="98">
        <v>7197</v>
      </c>
      <c r="D253" s="99" t="s">
        <v>343</v>
      </c>
      <c r="E253" s="99" t="s">
        <v>343</v>
      </c>
      <c r="F253" s="99" t="s">
        <v>343</v>
      </c>
      <c r="G253" s="99" t="s">
        <v>343</v>
      </c>
      <c r="H253" s="98">
        <v>2641</v>
      </c>
      <c r="I253" s="97">
        <v>1297</v>
      </c>
      <c r="J253" s="83" t="s">
        <v>343</v>
      </c>
      <c r="K253" s="83" t="s">
        <v>343</v>
      </c>
      <c r="L253" s="83" t="s">
        <v>343</v>
      </c>
      <c r="M253" s="83" t="s">
        <v>343</v>
      </c>
      <c r="N253" s="98">
        <v>3259</v>
      </c>
    </row>
    <row r="254" spans="1:14" ht="15">
      <c r="A254" s="79" t="s">
        <v>262</v>
      </c>
      <c r="B254" s="83" t="s">
        <v>275</v>
      </c>
      <c r="C254" s="98">
        <v>1414</v>
      </c>
      <c r="D254" s="99" t="s">
        <v>343</v>
      </c>
      <c r="E254" s="99" t="s">
        <v>343</v>
      </c>
      <c r="F254" s="99" t="s">
        <v>343</v>
      </c>
      <c r="G254" s="98">
        <v>882</v>
      </c>
      <c r="H254" s="98">
        <v>377</v>
      </c>
      <c r="I254" s="83" t="s">
        <v>343</v>
      </c>
      <c r="J254" s="83" t="s">
        <v>343</v>
      </c>
      <c r="K254" s="83" t="s">
        <v>343</v>
      </c>
      <c r="L254" s="83" t="s">
        <v>343</v>
      </c>
      <c r="M254" s="83" t="s">
        <v>343</v>
      </c>
      <c r="N254" s="98">
        <v>155</v>
      </c>
    </row>
    <row r="255" spans="1:14" ht="15">
      <c r="A255" s="79" t="s">
        <v>262</v>
      </c>
      <c r="B255" s="83" t="s">
        <v>310</v>
      </c>
      <c r="C255" s="98">
        <v>7773</v>
      </c>
      <c r="D255" s="99" t="s">
        <v>343</v>
      </c>
      <c r="E255" s="99" t="s">
        <v>343</v>
      </c>
      <c r="F255" s="99" t="s">
        <v>343</v>
      </c>
      <c r="G255" s="98">
        <v>3855</v>
      </c>
      <c r="H255" s="98">
        <v>3719</v>
      </c>
      <c r="I255" s="83" t="s">
        <v>343</v>
      </c>
      <c r="J255" s="83" t="s">
        <v>343</v>
      </c>
      <c r="K255" s="83" t="s">
        <v>343</v>
      </c>
      <c r="L255" s="83" t="s">
        <v>343</v>
      </c>
      <c r="M255" s="83" t="s">
        <v>343</v>
      </c>
      <c r="N255" s="98">
        <v>199</v>
      </c>
    </row>
    <row r="256" spans="1:14" ht="15">
      <c r="A256" s="79" t="s">
        <v>262</v>
      </c>
      <c r="B256" s="100" t="s">
        <v>348</v>
      </c>
      <c r="C256" s="101">
        <v>786</v>
      </c>
      <c r="D256" s="102" t="s">
        <v>343</v>
      </c>
      <c r="E256" s="102" t="s">
        <v>343</v>
      </c>
      <c r="F256" s="101">
        <v>26</v>
      </c>
      <c r="G256" s="101">
        <v>208</v>
      </c>
      <c r="H256" s="101">
        <v>552</v>
      </c>
      <c r="I256" s="100" t="s">
        <v>343</v>
      </c>
      <c r="J256" s="100" t="s">
        <v>343</v>
      </c>
      <c r="K256" s="100" t="s">
        <v>343</v>
      </c>
      <c r="L256" s="100" t="s">
        <v>343</v>
      </c>
      <c r="M256" s="100" t="s">
        <v>343</v>
      </c>
      <c r="N256" s="102" t="s">
        <v>343</v>
      </c>
    </row>
  </sheetData>
  <pageMargins left="0.70866141732283472" right="0.70866141732283472" top="0.74803149606299213" bottom="0.74803149606299213" header="0.31496062992125984" footer="0.31496062992125984"/>
  <pageSetup scale="77" orientation="landscape" r:id="rId1"/>
  <headerFooter>
    <oddHeader>&amp;L&amp;G</oddHead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zoomScale="80" zoomScaleNormal="80" workbookViewId="0">
      <selection activeCell="H30" sqref="H30:Q34"/>
    </sheetView>
  </sheetViews>
  <sheetFormatPr baseColWidth="10" defaultColWidth="11.42578125" defaultRowHeight="15"/>
  <cols>
    <col min="5" max="5" width="12.7109375" customWidth="1"/>
    <col min="6" max="6" width="14.28515625" customWidth="1"/>
  </cols>
  <sheetData>
    <row r="1" spans="1:6">
      <c r="A1" t="s">
        <v>377</v>
      </c>
    </row>
    <row r="2" spans="1:6">
      <c r="A2" s="1" t="s">
        <v>15</v>
      </c>
      <c r="B2" s="1" t="s">
        <v>351</v>
      </c>
      <c r="C2" s="1" t="s">
        <v>378</v>
      </c>
      <c r="D2" s="1" t="s">
        <v>379</v>
      </c>
      <c r="E2" s="1" t="s">
        <v>380</v>
      </c>
      <c r="F2" s="1" t="s">
        <v>357</v>
      </c>
    </row>
    <row r="3" spans="1:6">
      <c r="A3" t="s">
        <v>25</v>
      </c>
      <c r="B3">
        <v>283</v>
      </c>
      <c r="C3">
        <v>353</v>
      </c>
      <c r="D3">
        <v>345</v>
      </c>
      <c r="E3">
        <v>546</v>
      </c>
      <c r="F3">
        <v>160</v>
      </c>
    </row>
    <row r="4" spans="1:6">
      <c r="A4" t="s">
        <v>26</v>
      </c>
      <c r="B4">
        <v>407</v>
      </c>
      <c r="C4">
        <v>620</v>
      </c>
      <c r="D4">
        <v>799</v>
      </c>
      <c r="E4" s="108">
        <v>1967</v>
      </c>
      <c r="F4">
        <v>434</v>
      </c>
    </row>
    <row r="5" spans="1:6">
      <c r="A5" t="s">
        <v>358</v>
      </c>
      <c r="B5">
        <v>572</v>
      </c>
      <c r="C5" s="108">
        <v>1225</v>
      </c>
      <c r="D5" t="s">
        <v>381</v>
      </c>
      <c r="E5" t="s">
        <v>382</v>
      </c>
      <c r="F5" s="108">
        <v>1547</v>
      </c>
    </row>
    <row r="6" spans="1:6">
      <c r="A6" t="s">
        <v>359</v>
      </c>
      <c r="B6" s="108">
        <v>1123</v>
      </c>
      <c r="C6" s="108">
        <v>1089</v>
      </c>
      <c r="D6">
        <v>832</v>
      </c>
      <c r="E6" s="108">
        <v>1971</v>
      </c>
      <c r="F6" s="108">
        <v>2553</v>
      </c>
    </row>
    <row r="7" spans="1:6">
      <c r="A7" t="s">
        <v>27</v>
      </c>
      <c r="B7" t="s">
        <v>383</v>
      </c>
      <c r="C7">
        <v>922</v>
      </c>
      <c r="D7">
        <v>489</v>
      </c>
      <c r="E7">
        <v>529</v>
      </c>
      <c r="F7">
        <v>411</v>
      </c>
    </row>
    <row r="8" spans="1:6">
      <c r="A8" t="s">
        <v>233</v>
      </c>
      <c r="B8">
        <v>506</v>
      </c>
      <c r="C8">
        <v>421</v>
      </c>
      <c r="D8">
        <v>189</v>
      </c>
      <c r="E8">
        <v>107</v>
      </c>
      <c r="F8">
        <v>379</v>
      </c>
    </row>
    <row r="9" spans="1:6">
      <c r="A9" t="s">
        <v>28</v>
      </c>
      <c r="B9">
        <v>464</v>
      </c>
      <c r="C9">
        <v>264</v>
      </c>
      <c r="D9">
        <v>86</v>
      </c>
      <c r="E9">
        <v>256</v>
      </c>
      <c r="F9">
        <v>470</v>
      </c>
    </row>
    <row r="10" spans="1:6">
      <c r="A10" t="s">
        <v>360</v>
      </c>
      <c r="B10">
        <v>610</v>
      </c>
      <c r="C10">
        <v>339</v>
      </c>
      <c r="D10">
        <v>208</v>
      </c>
      <c r="E10">
        <v>290</v>
      </c>
      <c r="F10">
        <v>193</v>
      </c>
    </row>
    <row r="11" spans="1:6">
      <c r="A11" t="s">
        <v>29</v>
      </c>
      <c r="B11">
        <v>947</v>
      </c>
      <c r="C11">
        <v>588</v>
      </c>
      <c r="D11">
        <v>423</v>
      </c>
      <c r="E11">
        <v>629</v>
      </c>
      <c r="F11">
        <v>448</v>
      </c>
    </row>
    <row r="12" spans="1:6">
      <c r="A12" t="s">
        <v>30</v>
      </c>
      <c r="B12">
        <v>337</v>
      </c>
      <c r="C12">
        <v>160</v>
      </c>
      <c r="D12">
        <v>266</v>
      </c>
      <c r="E12">
        <v>470</v>
      </c>
      <c r="F12">
        <v>84</v>
      </c>
    </row>
    <row r="13" spans="1:6">
      <c r="A13" t="s">
        <v>31</v>
      </c>
      <c r="B13">
        <v>761</v>
      </c>
      <c r="C13">
        <v>493</v>
      </c>
      <c r="D13">
        <v>450</v>
      </c>
      <c r="E13">
        <v>519</v>
      </c>
      <c r="F13">
        <v>173</v>
      </c>
    </row>
    <row r="14" spans="1:6">
      <c r="A14" t="s">
        <v>234</v>
      </c>
      <c r="B14">
        <v>875</v>
      </c>
      <c r="C14">
        <v>662</v>
      </c>
      <c r="D14">
        <v>526</v>
      </c>
      <c r="E14">
        <v>916</v>
      </c>
      <c r="F14">
        <v>208</v>
      </c>
    </row>
    <row r="15" spans="1:6">
      <c r="A15" t="s">
        <v>32</v>
      </c>
      <c r="B15">
        <v>687</v>
      </c>
      <c r="C15">
        <v>320</v>
      </c>
      <c r="D15">
        <v>315</v>
      </c>
      <c r="E15">
        <v>341</v>
      </c>
      <c r="F15">
        <v>177</v>
      </c>
    </row>
    <row r="16" spans="1:6">
      <c r="A16" t="s">
        <v>235</v>
      </c>
      <c r="B16" s="108">
        <v>1843</v>
      </c>
      <c r="C16">
        <v>878</v>
      </c>
      <c r="D16">
        <v>919</v>
      </c>
      <c r="E16">
        <v>417</v>
      </c>
      <c r="F16">
        <v>784</v>
      </c>
    </row>
    <row r="17" spans="1:17">
      <c r="A17" t="s">
        <v>33</v>
      </c>
      <c r="B17" s="108">
        <v>2544</v>
      </c>
      <c r="C17" s="108">
        <v>1418</v>
      </c>
      <c r="D17" s="108">
        <v>1007</v>
      </c>
      <c r="E17">
        <v>395</v>
      </c>
      <c r="F17" t="s">
        <v>384</v>
      </c>
    </row>
    <row r="18" spans="1:17">
      <c r="A18" t="s">
        <v>361</v>
      </c>
      <c r="B18">
        <v>466</v>
      </c>
      <c r="C18">
        <v>687</v>
      </c>
      <c r="D18">
        <v>814</v>
      </c>
      <c r="E18" s="108">
        <v>3548</v>
      </c>
      <c r="F18" s="108">
        <v>7774</v>
      </c>
    </row>
    <row r="21" spans="1:17">
      <c r="A21" s="44" t="s">
        <v>385</v>
      </c>
    </row>
    <row r="23" spans="1:17">
      <c r="A23" s="111" t="s">
        <v>15</v>
      </c>
      <c r="B23" s="112" t="s">
        <v>386</v>
      </c>
      <c r="C23" s="112" t="s">
        <v>387</v>
      </c>
      <c r="D23" s="112" t="s">
        <v>388</v>
      </c>
      <c r="E23" s="112" t="s">
        <v>389</v>
      </c>
      <c r="F23" s="112" t="s">
        <v>390</v>
      </c>
      <c r="G23" s="112" t="s">
        <v>391</v>
      </c>
      <c r="H23" s="112" t="s">
        <v>392</v>
      </c>
      <c r="I23" s="113" t="s">
        <v>368</v>
      </c>
      <c r="J23" s="114" t="s">
        <v>369</v>
      </c>
      <c r="K23" s="114" t="s">
        <v>89</v>
      </c>
    </row>
    <row r="24" spans="1:17">
      <c r="A24" t="s">
        <v>371</v>
      </c>
      <c r="B24" s="115">
        <v>74.105999999999995</v>
      </c>
      <c r="C24" s="115">
        <v>193.8</v>
      </c>
      <c r="D24" s="115">
        <v>188.95699999999999</v>
      </c>
      <c r="E24" s="115">
        <v>108.444</v>
      </c>
      <c r="F24" s="115">
        <v>100.05200000000001</v>
      </c>
      <c r="G24" s="115">
        <v>93.918000000000006</v>
      </c>
      <c r="H24" s="115">
        <v>259.62299999999999</v>
      </c>
      <c r="I24" s="115">
        <v>262.99200000000002</v>
      </c>
      <c r="J24" s="115">
        <v>353.291</v>
      </c>
      <c r="K24" s="115">
        <f>SUM(B24:J24)</f>
        <v>1635.183</v>
      </c>
    </row>
    <row r="25" spans="1:17">
      <c r="A25" t="s">
        <v>29</v>
      </c>
      <c r="B25" s="115">
        <v>94.911000000000001</v>
      </c>
      <c r="C25" s="115">
        <v>228.994</v>
      </c>
      <c r="D25" s="115">
        <v>183.53870000000001</v>
      </c>
      <c r="E25" s="115">
        <v>102.026</v>
      </c>
      <c r="F25" s="115">
        <v>85.656999999999996</v>
      </c>
      <c r="G25" s="115">
        <v>54.326000000000001</v>
      </c>
      <c r="H25" s="115">
        <v>146.66399999999999</v>
      </c>
      <c r="I25" s="115">
        <v>18.626999999999999</v>
      </c>
      <c r="J25" s="115">
        <v>2116.8270000000002</v>
      </c>
      <c r="K25" s="115">
        <f t="shared" ref="K25:K27" si="0">SUM(B25:J25)</f>
        <v>3031.5707000000002</v>
      </c>
    </row>
    <row r="26" spans="1:17">
      <c r="A26" t="s">
        <v>30</v>
      </c>
      <c r="B26" s="115">
        <v>213.77</v>
      </c>
      <c r="C26" s="115">
        <v>123.035</v>
      </c>
      <c r="D26" s="115">
        <v>98.239000000000004</v>
      </c>
      <c r="E26" s="115">
        <v>84.754000000000005</v>
      </c>
      <c r="F26" s="115">
        <v>128.53800000000001</v>
      </c>
      <c r="G26" s="115">
        <v>92.823999999999998</v>
      </c>
      <c r="H26" s="115">
        <v>203.922</v>
      </c>
      <c r="I26" s="115">
        <v>82.397000000000006</v>
      </c>
      <c r="J26" s="115">
        <v>283.08499999999998</v>
      </c>
      <c r="K26" s="115">
        <f t="shared" si="0"/>
        <v>1310.5640000000001</v>
      </c>
    </row>
    <row r="27" spans="1:17">
      <c r="A27" t="s">
        <v>31</v>
      </c>
      <c r="B27" s="115">
        <v>507.733</v>
      </c>
      <c r="C27" s="115">
        <v>312.27499999999998</v>
      </c>
      <c r="D27" s="115">
        <v>175.142</v>
      </c>
      <c r="E27" s="115">
        <v>108.63200000000001</v>
      </c>
      <c r="F27" s="115">
        <v>108.717</v>
      </c>
      <c r="G27" s="115">
        <v>74.471999999999994</v>
      </c>
      <c r="H27" s="115">
        <v>768.04100000000005</v>
      </c>
      <c r="I27" s="115">
        <v>167.107</v>
      </c>
      <c r="J27" s="115">
        <v>174.786</v>
      </c>
      <c r="K27" s="115">
        <f t="shared" si="0"/>
        <v>2396.9050000000002</v>
      </c>
    </row>
    <row r="29" spans="1:17">
      <c r="I29" s="48" t="s">
        <v>80</v>
      </c>
    </row>
    <row r="30" spans="1:17">
      <c r="H30" s="121"/>
      <c r="I30" s="121"/>
      <c r="J30" s="121"/>
      <c r="K30" s="121"/>
      <c r="L30" s="121"/>
      <c r="M30" s="121"/>
      <c r="N30" s="121"/>
      <c r="O30" s="121"/>
      <c r="P30" s="121"/>
      <c r="Q30" s="121"/>
    </row>
    <row r="31" spans="1:17">
      <c r="H31" s="121"/>
      <c r="I31" s="122"/>
      <c r="J31" s="121"/>
      <c r="K31" s="121"/>
      <c r="L31" s="121"/>
      <c r="M31" s="121"/>
      <c r="N31" s="121"/>
      <c r="O31" s="121"/>
      <c r="P31" s="121"/>
      <c r="Q31" s="121"/>
    </row>
    <row r="32" spans="1:17">
      <c r="H32" s="121"/>
      <c r="I32" s="122"/>
      <c r="J32" s="121"/>
      <c r="K32" s="121"/>
      <c r="L32" s="121"/>
      <c r="M32" s="121"/>
      <c r="N32" s="121"/>
      <c r="O32" s="121"/>
      <c r="P32" s="121"/>
      <c r="Q32" s="121"/>
    </row>
    <row r="33" spans="8:17">
      <c r="H33" s="121"/>
      <c r="I33" s="122"/>
      <c r="J33" s="121"/>
      <c r="K33" s="121"/>
      <c r="L33" s="121"/>
      <c r="M33" s="121"/>
      <c r="N33" s="121"/>
      <c r="O33" s="121"/>
      <c r="P33" s="121"/>
      <c r="Q33" s="121"/>
    </row>
    <row r="34" spans="8:17">
      <c r="H34" s="121"/>
      <c r="I34" s="121"/>
      <c r="J34" s="121"/>
      <c r="K34" s="121"/>
      <c r="L34" s="121"/>
      <c r="M34" s="121"/>
      <c r="N34" s="121"/>
      <c r="O34" s="121"/>
      <c r="P34" s="121"/>
      <c r="Q34" s="12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80" zoomScaleNormal="80" workbookViewId="0">
      <selection activeCell="J29" sqref="J29:L30"/>
    </sheetView>
  </sheetViews>
  <sheetFormatPr baseColWidth="10" defaultColWidth="11.42578125" defaultRowHeight="15"/>
  <cols>
    <col min="8" max="8" width="15" customWidth="1"/>
  </cols>
  <sheetData>
    <row r="1" spans="1:8">
      <c r="A1" t="s">
        <v>349</v>
      </c>
    </row>
    <row r="2" spans="1:8">
      <c r="A2" t="s">
        <v>350</v>
      </c>
    </row>
    <row r="3" spans="1:8">
      <c r="A3" s="1" t="s">
        <v>36</v>
      </c>
      <c r="B3" s="1" t="s">
        <v>351</v>
      </c>
      <c r="C3" s="1" t="s">
        <v>352</v>
      </c>
      <c r="D3" s="1" t="s">
        <v>353</v>
      </c>
      <c r="E3" s="1" t="s">
        <v>354</v>
      </c>
      <c r="F3" s="1" t="s">
        <v>355</v>
      </c>
      <c r="G3" s="1" t="s">
        <v>356</v>
      </c>
      <c r="H3" s="1" t="s">
        <v>357</v>
      </c>
    </row>
    <row r="4" spans="1:8">
      <c r="A4" t="s">
        <v>25</v>
      </c>
      <c r="B4">
        <v>34.64</v>
      </c>
      <c r="C4">
        <v>27.82</v>
      </c>
      <c r="D4">
        <v>10.199999999999999</v>
      </c>
      <c r="E4">
        <v>15.18</v>
      </c>
      <c r="G4">
        <v>2.97</v>
      </c>
      <c r="H4">
        <v>9.25</v>
      </c>
    </row>
    <row r="5" spans="1:8">
      <c r="A5" t="s">
        <v>26</v>
      </c>
      <c r="B5">
        <v>19.829999999999998</v>
      </c>
      <c r="C5">
        <v>27.28</v>
      </c>
      <c r="D5">
        <v>14.25</v>
      </c>
      <c r="E5">
        <v>24.78</v>
      </c>
      <c r="G5">
        <v>1.49</v>
      </c>
      <c r="H5">
        <v>12.35</v>
      </c>
    </row>
    <row r="6" spans="1:8">
      <c r="A6" t="s">
        <v>358</v>
      </c>
      <c r="B6">
        <v>16.04</v>
      </c>
      <c r="C6">
        <v>28.51</v>
      </c>
      <c r="D6">
        <v>25.73</v>
      </c>
      <c r="E6">
        <v>10.88</v>
      </c>
      <c r="G6">
        <v>1.1000000000000001</v>
      </c>
      <c r="H6">
        <v>17.75</v>
      </c>
    </row>
    <row r="7" spans="1:8">
      <c r="A7" t="s">
        <v>359</v>
      </c>
      <c r="B7">
        <v>8.31</v>
      </c>
      <c r="C7">
        <v>26.83</v>
      </c>
      <c r="D7">
        <v>7.1</v>
      </c>
      <c r="E7">
        <v>10.9</v>
      </c>
      <c r="G7">
        <v>2.35</v>
      </c>
      <c r="H7">
        <v>44.5</v>
      </c>
    </row>
    <row r="8" spans="1:8">
      <c r="A8" t="s">
        <v>27</v>
      </c>
      <c r="B8">
        <v>12.12</v>
      </c>
      <c r="C8">
        <v>29.9</v>
      </c>
      <c r="D8">
        <v>28.13</v>
      </c>
      <c r="E8">
        <v>14.09</v>
      </c>
      <c r="F8">
        <v>0.64</v>
      </c>
      <c r="G8">
        <v>5.17</v>
      </c>
      <c r="H8">
        <v>9.9499999999999993</v>
      </c>
    </row>
    <row r="9" spans="1:8">
      <c r="A9" t="s">
        <v>233</v>
      </c>
      <c r="B9">
        <v>5</v>
      </c>
      <c r="C9">
        <v>16.13</v>
      </c>
      <c r="D9">
        <v>20.309999999999999</v>
      </c>
      <c r="E9">
        <v>15.25</v>
      </c>
      <c r="F9">
        <v>10.19</v>
      </c>
      <c r="G9">
        <v>10.130000000000001</v>
      </c>
      <c r="H9">
        <v>23</v>
      </c>
    </row>
    <row r="10" spans="1:8">
      <c r="A10" t="s">
        <v>28</v>
      </c>
      <c r="B10">
        <v>12.13</v>
      </c>
      <c r="C10">
        <v>13.82</v>
      </c>
      <c r="D10">
        <v>12.26</v>
      </c>
      <c r="E10">
        <v>6.04</v>
      </c>
      <c r="F10">
        <v>4.41</v>
      </c>
      <c r="G10">
        <v>22.97</v>
      </c>
      <c r="H10">
        <v>28.23</v>
      </c>
    </row>
    <row r="11" spans="1:8">
      <c r="A11" t="s">
        <v>360</v>
      </c>
      <c r="B11">
        <v>7.02</v>
      </c>
      <c r="C11">
        <v>12.03</v>
      </c>
      <c r="D11">
        <v>27.72</v>
      </c>
      <c r="E11">
        <v>5.86</v>
      </c>
      <c r="F11">
        <v>7.69</v>
      </c>
      <c r="G11">
        <v>20.21</v>
      </c>
      <c r="H11">
        <v>19.54</v>
      </c>
    </row>
    <row r="12" spans="1:8">
      <c r="A12" t="s">
        <v>29</v>
      </c>
      <c r="B12">
        <v>11.07</v>
      </c>
      <c r="C12">
        <v>12.46</v>
      </c>
      <c r="D12">
        <v>13.71</v>
      </c>
      <c r="E12">
        <v>11.5</v>
      </c>
      <c r="F12">
        <v>14.93</v>
      </c>
      <c r="G12">
        <v>21.62</v>
      </c>
      <c r="H12">
        <v>14.7</v>
      </c>
    </row>
    <row r="13" spans="1:8">
      <c r="A13" t="s">
        <v>30</v>
      </c>
      <c r="B13">
        <v>5.54</v>
      </c>
      <c r="C13">
        <v>5.09</v>
      </c>
      <c r="D13">
        <v>10.63</v>
      </c>
      <c r="E13">
        <v>13.29</v>
      </c>
      <c r="F13">
        <v>26.12</v>
      </c>
      <c r="G13">
        <v>33.409999999999997</v>
      </c>
      <c r="H13">
        <v>5.92</v>
      </c>
    </row>
    <row r="14" spans="1:8">
      <c r="A14" t="s">
        <v>31</v>
      </c>
      <c r="B14">
        <v>3.17</v>
      </c>
      <c r="C14">
        <v>6.02</v>
      </c>
      <c r="D14">
        <v>12.07</v>
      </c>
      <c r="E14">
        <v>9.11</v>
      </c>
      <c r="F14">
        <v>45.91</v>
      </c>
      <c r="G14">
        <v>16.670000000000002</v>
      </c>
      <c r="H14">
        <v>6.98</v>
      </c>
    </row>
    <row r="15" spans="1:8">
      <c r="A15" t="s">
        <v>234</v>
      </c>
      <c r="B15">
        <v>4.58</v>
      </c>
      <c r="C15">
        <v>7.66</v>
      </c>
      <c r="D15">
        <v>7.56</v>
      </c>
      <c r="E15">
        <v>8.7899999999999991</v>
      </c>
      <c r="F15">
        <v>29.63</v>
      </c>
      <c r="G15">
        <v>35.53</v>
      </c>
      <c r="H15">
        <v>6.25</v>
      </c>
    </row>
    <row r="16" spans="1:8">
      <c r="A16" t="s">
        <v>32</v>
      </c>
      <c r="B16">
        <v>0.33</v>
      </c>
      <c r="C16">
        <v>4.3499999999999996</v>
      </c>
      <c r="D16">
        <v>10.78</v>
      </c>
      <c r="E16">
        <v>14.26</v>
      </c>
      <c r="F16">
        <v>37.450000000000003</v>
      </c>
      <c r="G16">
        <v>23.24</v>
      </c>
      <c r="H16">
        <v>9.64</v>
      </c>
    </row>
    <row r="17" spans="1:10">
      <c r="A17" t="s">
        <v>235</v>
      </c>
      <c r="B17">
        <v>0.68</v>
      </c>
      <c r="C17">
        <v>2.88</v>
      </c>
      <c r="D17">
        <v>8.75</v>
      </c>
      <c r="E17">
        <v>11.89</v>
      </c>
      <c r="F17">
        <v>44.33</v>
      </c>
      <c r="G17">
        <v>15.54</v>
      </c>
      <c r="H17">
        <v>15.93</v>
      </c>
    </row>
    <row r="18" spans="1:10">
      <c r="A18" t="s">
        <v>33</v>
      </c>
      <c r="B18">
        <v>5.4</v>
      </c>
      <c r="C18">
        <v>3.55</v>
      </c>
      <c r="D18">
        <v>6.88</v>
      </c>
      <c r="E18">
        <v>8.2899999999999991</v>
      </c>
      <c r="F18">
        <v>42.15</v>
      </c>
      <c r="G18">
        <v>2.1800000000000002</v>
      </c>
      <c r="H18">
        <v>31.56</v>
      </c>
    </row>
    <row r="19" spans="1:10">
      <c r="A19" t="s">
        <v>361</v>
      </c>
      <c r="B19">
        <v>5.76</v>
      </c>
      <c r="C19">
        <v>4.47</v>
      </c>
      <c r="D19">
        <v>9.76</v>
      </c>
      <c r="E19">
        <v>8.5</v>
      </c>
      <c r="F19">
        <v>23.4</v>
      </c>
      <c r="G19">
        <v>13.03</v>
      </c>
      <c r="H19">
        <v>35.08</v>
      </c>
    </row>
    <row r="21" spans="1:10">
      <c r="A21" t="s">
        <v>362</v>
      </c>
    </row>
    <row r="23" spans="1:10">
      <c r="A23" s="103" t="s">
        <v>15</v>
      </c>
      <c r="B23" s="104" t="s">
        <v>363</v>
      </c>
      <c r="C23" s="104" t="s">
        <v>364</v>
      </c>
      <c r="D23" s="104" t="s">
        <v>365</v>
      </c>
      <c r="E23" s="104" t="s">
        <v>366</v>
      </c>
      <c r="F23" s="104" t="s">
        <v>355</v>
      </c>
      <c r="G23" s="104" t="s">
        <v>367</v>
      </c>
      <c r="H23" s="105" t="s">
        <v>368</v>
      </c>
      <c r="I23" s="1" t="s">
        <v>369</v>
      </c>
      <c r="J23" s="103" t="s">
        <v>370</v>
      </c>
    </row>
    <row r="24" spans="1:10">
      <c r="A24" t="s">
        <v>371</v>
      </c>
      <c r="B24" s="106">
        <v>10.948805118448519</v>
      </c>
      <c r="C24" s="106">
        <v>25.424126840849009</v>
      </c>
      <c r="D24" s="106">
        <v>19.036890672175531</v>
      </c>
      <c r="E24" s="106">
        <v>15.35669096364138</v>
      </c>
      <c r="F24" s="106">
        <v>6.7818708976304194</v>
      </c>
      <c r="G24" s="106">
        <v>6.4384842552790742</v>
      </c>
      <c r="H24" s="106">
        <v>15.753527281044388</v>
      </c>
      <c r="I24" s="106">
        <v>0.25960397093169391</v>
      </c>
      <c r="J24">
        <v>100</v>
      </c>
    </row>
    <row r="25" spans="1:10">
      <c r="A25" t="s">
        <v>29</v>
      </c>
      <c r="B25" s="106">
        <v>1.9907183376001001</v>
      </c>
      <c r="C25" s="106">
        <v>7.0095386250486129</v>
      </c>
      <c r="D25" s="106">
        <v>10.98421312528265</v>
      </c>
      <c r="E25" s="106">
        <v>4.9739920153557451</v>
      </c>
      <c r="F25" s="106">
        <v>0.32531009520152765</v>
      </c>
      <c r="G25" s="106">
        <v>3.3084188418604361</v>
      </c>
      <c r="H25" s="106">
        <v>1.5919149456931379</v>
      </c>
      <c r="I25" s="106">
        <v>69.815894013957788</v>
      </c>
      <c r="J25">
        <v>100</v>
      </c>
    </row>
    <row r="26" spans="1:10">
      <c r="A26" t="s">
        <v>30</v>
      </c>
      <c r="B26" s="106">
        <v>5.0015107999304114</v>
      </c>
      <c r="C26" s="106">
        <v>15.558110859141561</v>
      </c>
      <c r="D26" s="106">
        <v>26.355523270897109</v>
      </c>
      <c r="E26" s="106">
        <v>22.354421455190284</v>
      </c>
      <c r="F26" s="106">
        <v>7.7483434612884219</v>
      </c>
      <c r="G26" s="106">
        <v>12.7719058359607</v>
      </c>
      <c r="H26" s="106">
        <v>6.3326934052820016</v>
      </c>
      <c r="I26" s="106">
        <v>3.8774909123095092</v>
      </c>
      <c r="J26">
        <v>100</v>
      </c>
    </row>
    <row r="27" spans="1:10">
      <c r="A27" t="s">
        <v>31</v>
      </c>
      <c r="B27" s="106">
        <v>5.1782194121168761</v>
      </c>
      <c r="C27" s="106">
        <v>18.431393818278156</v>
      </c>
      <c r="D27" s="106">
        <v>31.609763424082303</v>
      </c>
      <c r="E27" s="106">
        <v>15.992331777855192</v>
      </c>
      <c r="F27" s="106">
        <v>13.387848079085321</v>
      </c>
      <c r="G27" s="106">
        <v>8.2093366236876317</v>
      </c>
      <c r="H27" s="106">
        <v>6.9584318110229653</v>
      </c>
      <c r="I27" s="106">
        <v>0.23267505387155521</v>
      </c>
      <c r="J27">
        <v>100</v>
      </c>
    </row>
    <row r="30" spans="1:10">
      <c r="J30" s="10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80" zoomScaleNormal="80" workbookViewId="0">
      <selection activeCell="H31" sqref="H31:P38"/>
    </sheetView>
  </sheetViews>
  <sheetFormatPr baseColWidth="10" defaultColWidth="11.42578125" defaultRowHeight="15"/>
  <cols>
    <col min="5" max="5" width="14.5703125" customWidth="1"/>
  </cols>
  <sheetData>
    <row r="1" spans="1:8">
      <c r="A1" t="s">
        <v>372</v>
      </c>
    </row>
    <row r="2" spans="1:8">
      <c r="A2" s="103" t="s">
        <v>36</v>
      </c>
      <c r="B2" s="104" t="s">
        <v>351</v>
      </c>
      <c r="C2" s="104" t="s">
        <v>352</v>
      </c>
      <c r="D2" s="104" t="s">
        <v>353</v>
      </c>
      <c r="E2" s="104" t="s">
        <v>354</v>
      </c>
      <c r="F2" s="104" t="s">
        <v>355</v>
      </c>
      <c r="G2" s="104" t="s">
        <v>356</v>
      </c>
      <c r="H2" s="105" t="s">
        <v>357</v>
      </c>
    </row>
    <row r="3" spans="1:8">
      <c r="A3" t="s">
        <v>25</v>
      </c>
      <c r="B3">
        <v>584</v>
      </c>
      <c r="C3">
        <v>469</v>
      </c>
      <c r="D3">
        <v>172</v>
      </c>
      <c r="E3">
        <v>256</v>
      </c>
      <c r="G3">
        <v>50</v>
      </c>
      <c r="H3">
        <v>156</v>
      </c>
    </row>
    <row r="4" spans="1:8">
      <c r="A4" t="s">
        <v>26</v>
      </c>
      <c r="B4">
        <v>838</v>
      </c>
      <c r="C4" s="108">
        <v>1153</v>
      </c>
      <c r="D4">
        <v>602</v>
      </c>
      <c r="E4" s="108">
        <v>1047</v>
      </c>
      <c r="G4">
        <v>63</v>
      </c>
      <c r="H4">
        <v>522</v>
      </c>
    </row>
    <row r="5" spans="1:8">
      <c r="A5" t="s">
        <v>358</v>
      </c>
      <c r="B5" s="108">
        <v>2021</v>
      </c>
      <c r="C5" s="108">
        <v>3593</v>
      </c>
      <c r="D5" s="108">
        <v>3242</v>
      </c>
      <c r="E5" s="108">
        <v>1371</v>
      </c>
      <c r="G5">
        <v>138</v>
      </c>
      <c r="H5" s="108">
        <v>2237</v>
      </c>
    </row>
    <row r="6" spans="1:8">
      <c r="A6" t="s">
        <v>359</v>
      </c>
      <c r="B6">
        <v>629</v>
      </c>
      <c r="C6" t="s">
        <v>373</v>
      </c>
      <c r="D6">
        <v>537</v>
      </c>
      <c r="E6">
        <v>825</v>
      </c>
      <c r="G6">
        <v>178</v>
      </c>
      <c r="H6" s="108">
        <v>3367</v>
      </c>
    </row>
    <row r="7" spans="1:8">
      <c r="A7" t="s">
        <v>27</v>
      </c>
      <c r="B7">
        <v>492</v>
      </c>
      <c r="C7" s="108">
        <v>1214</v>
      </c>
      <c r="D7" s="108">
        <v>1142</v>
      </c>
      <c r="E7">
        <v>572</v>
      </c>
      <c r="F7">
        <v>26</v>
      </c>
      <c r="G7">
        <v>210</v>
      </c>
      <c r="H7">
        <v>404</v>
      </c>
    </row>
    <row r="8" spans="1:8">
      <c r="A8" t="s">
        <v>233</v>
      </c>
      <c r="B8">
        <v>80</v>
      </c>
      <c r="C8">
        <v>258</v>
      </c>
      <c r="D8">
        <v>325</v>
      </c>
      <c r="E8">
        <v>244</v>
      </c>
      <c r="F8">
        <v>163</v>
      </c>
      <c r="G8">
        <v>162</v>
      </c>
      <c r="H8">
        <v>368</v>
      </c>
    </row>
    <row r="9" spans="1:8">
      <c r="A9" t="s">
        <v>28</v>
      </c>
      <c r="B9">
        <v>187</v>
      </c>
      <c r="C9">
        <v>213</v>
      </c>
      <c r="D9">
        <v>189</v>
      </c>
      <c r="E9">
        <v>93</v>
      </c>
      <c r="F9">
        <v>68</v>
      </c>
      <c r="G9">
        <v>354</v>
      </c>
      <c r="H9">
        <v>435</v>
      </c>
    </row>
    <row r="10" spans="1:8">
      <c r="A10" t="s">
        <v>360</v>
      </c>
      <c r="B10">
        <v>115</v>
      </c>
      <c r="C10">
        <v>197</v>
      </c>
      <c r="D10">
        <v>454</v>
      </c>
      <c r="E10">
        <v>96</v>
      </c>
      <c r="F10">
        <v>126</v>
      </c>
      <c r="G10">
        <v>331</v>
      </c>
      <c r="H10">
        <v>320</v>
      </c>
    </row>
    <row r="11" spans="1:8">
      <c r="A11" t="s">
        <v>29</v>
      </c>
      <c r="B11">
        <v>336</v>
      </c>
      <c r="C11">
        <v>378</v>
      </c>
      <c r="D11">
        <v>416</v>
      </c>
      <c r="E11">
        <v>349</v>
      </c>
      <c r="F11">
        <v>453</v>
      </c>
      <c r="G11">
        <v>656</v>
      </c>
      <c r="H11">
        <v>446</v>
      </c>
    </row>
    <row r="12" spans="1:8">
      <c r="A12" t="s">
        <v>30</v>
      </c>
      <c r="B12">
        <v>73</v>
      </c>
      <c r="C12">
        <v>67</v>
      </c>
      <c r="D12">
        <v>140</v>
      </c>
      <c r="E12">
        <v>175</v>
      </c>
      <c r="F12">
        <v>344</v>
      </c>
      <c r="G12">
        <v>440</v>
      </c>
      <c r="H12">
        <v>78</v>
      </c>
    </row>
    <row r="13" spans="1:8">
      <c r="A13" t="s">
        <v>31</v>
      </c>
      <c r="B13">
        <v>76</v>
      </c>
      <c r="C13">
        <v>144</v>
      </c>
      <c r="D13">
        <v>289</v>
      </c>
      <c r="E13">
        <v>218</v>
      </c>
      <c r="F13" s="108">
        <v>1099</v>
      </c>
      <c r="G13">
        <v>399</v>
      </c>
      <c r="H13">
        <v>167</v>
      </c>
    </row>
    <row r="14" spans="1:8">
      <c r="A14" t="s">
        <v>234</v>
      </c>
      <c r="B14">
        <v>146</v>
      </c>
      <c r="C14">
        <v>244</v>
      </c>
      <c r="D14">
        <v>241</v>
      </c>
      <c r="E14">
        <v>280</v>
      </c>
      <c r="F14">
        <v>944</v>
      </c>
      <c r="G14" s="108">
        <v>1132</v>
      </c>
      <c r="H14">
        <v>199</v>
      </c>
    </row>
    <row r="15" spans="1:8">
      <c r="A15" t="s">
        <v>32</v>
      </c>
      <c r="B15">
        <v>6</v>
      </c>
      <c r="C15">
        <v>80</v>
      </c>
      <c r="D15">
        <v>198</v>
      </c>
      <c r="E15">
        <v>262</v>
      </c>
      <c r="F15">
        <v>688</v>
      </c>
      <c r="G15">
        <v>427</v>
      </c>
      <c r="H15">
        <v>177</v>
      </c>
    </row>
    <row r="16" spans="1:8">
      <c r="A16" t="s">
        <v>235</v>
      </c>
      <c r="B16">
        <v>33</v>
      </c>
      <c r="C16">
        <v>139</v>
      </c>
      <c r="D16">
        <v>423</v>
      </c>
      <c r="E16">
        <v>575</v>
      </c>
      <c r="F16" s="108">
        <v>2143</v>
      </c>
      <c r="G16">
        <v>751</v>
      </c>
      <c r="H16">
        <v>770</v>
      </c>
    </row>
    <row r="17" spans="1:16">
      <c r="A17" t="s">
        <v>33</v>
      </c>
      <c r="B17">
        <v>583</v>
      </c>
      <c r="C17">
        <v>383</v>
      </c>
      <c r="D17">
        <v>743</v>
      </c>
      <c r="E17">
        <v>895</v>
      </c>
      <c r="F17" s="108">
        <v>4551</v>
      </c>
      <c r="G17">
        <v>235</v>
      </c>
      <c r="H17" s="108">
        <v>3407</v>
      </c>
    </row>
    <row r="18" spans="1:16">
      <c r="A18" t="s">
        <v>361</v>
      </c>
      <c r="B18">
        <v>761</v>
      </c>
      <c r="C18">
        <v>590</v>
      </c>
      <c r="D18" s="108">
        <v>1289</v>
      </c>
      <c r="E18" s="108">
        <v>1123</v>
      </c>
      <c r="F18" t="s">
        <v>374</v>
      </c>
      <c r="G18" s="108">
        <v>1721</v>
      </c>
      <c r="H18" s="108">
        <v>4633</v>
      </c>
    </row>
    <row r="21" spans="1:16">
      <c r="A21" s="44" t="s">
        <v>375</v>
      </c>
    </row>
    <row r="23" spans="1:16">
      <c r="A23" s="103" t="s">
        <v>15</v>
      </c>
      <c r="B23" s="104" t="s">
        <v>363</v>
      </c>
      <c r="C23" s="104" t="s">
        <v>364</v>
      </c>
      <c r="D23" s="104" t="s">
        <v>365</v>
      </c>
      <c r="E23" s="104" t="s">
        <v>366</v>
      </c>
      <c r="F23" s="104" t="s">
        <v>355</v>
      </c>
      <c r="G23" s="104" t="s">
        <v>367</v>
      </c>
      <c r="H23" s="105" t="s">
        <v>368</v>
      </c>
      <c r="I23" s="1" t="s">
        <v>369</v>
      </c>
      <c r="J23" s="1" t="s">
        <v>89</v>
      </c>
    </row>
    <row r="24" spans="1:16">
      <c r="A24" t="s">
        <v>371</v>
      </c>
      <c r="B24" s="109">
        <v>179.03299999999999</v>
      </c>
      <c r="C24" s="109">
        <v>415.73099999999999</v>
      </c>
      <c r="D24" s="109">
        <v>311.28800000000001</v>
      </c>
      <c r="E24" s="109">
        <v>251.11</v>
      </c>
      <c r="F24" s="109">
        <v>110.896</v>
      </c>
      <c r="G24" s="109">
        <v>105.28100000000001</v>
      </c>
      <c r="H24" s="109">
        <v>257.59899999999999</v>
      </c>
      <c r="I24" s="109">
        <v>4.2450000000000001</v>
      </c>
      <c r="J24" s="109">
        <f>SUM(B24:I24)</f>
        <v>1635.1829999999998</v>
      </c>
    </row>
    <row r="25" spans="1:16">
      <c r="A25" t="s">
        <v>29</v>
      </c>
      <c r="B25" s="109">
        <v>60.35</v>
      </c>
      <c r="C25" s="109">
        <v>212.499</v>
      </c>
      <c r="D25" s="109">
        <v>332.99400000000003</v>
      </c>
      <c r="E25" s="109">
        <v>150.79</v>
      </c>
      <c r="F25" s="109">
        <v>9.8620000000000001</v>
      </c>
      <c r="G25" s="109">
        <v>100.297</v>
      </c>
      <c r="H25" s="109">
        <v>48.26</v>
      </c>
      <c r="I25" s="109">
        <v>2116.5169999999998</v>
      </c>
      <c r="J25" s="109">
        <f t="shared" ref="J25:J27" si="0">SUM(B25:I25)</f>
        <v>3031.569</v>
      </c>
    </row>
    <row r="26" spans="1:16">
      <c r="A26" t="s">
        <v>30</v>
      </c>
      <c r="B26" s="109">
        <v>65.548000000000002</v>
      </c>
      <c r="C26" s="109">
        <v>203.899</v>
      </c>
      <c r="D26" s="109">
        <v>345.40600000000001</v>
      </c>
      <c r="E26" s="109">
        <v>292.96899999999999</v>
      </c>
      <c r="F26" s="109">
        <v>101.547</v>
      </c>
      <c r="G26" s="109">
        <v>167.38399999999999</v>
      </c>
      <c r="H26" s="109">
        <v>82.994</v>
      </c>
      <c r="I26" s="109">
        <v>50.817</v>
      </c>
      <c r="J26" s="109">
        <f t="shared" si="0"/>
        <v>1310.5640000000001</v>
      </c>
    </row>
    <row r="27" spans="1:16">
      <c r="A27" t="s">
        <v>31</v>
      </c>
      <c r="B27" s="109">
        <v>124.117</v>
      </c>
      <c r="C27" s="109">
        <v>441.78300000000002</v>
      </c>
      <c r="D27" s="109">
        <v>757.65599999999995</v>
      </c>
      <c r="E27" s="109">
        <v>383.32100000000003</v>
      </c>
      <c r="F27" s="109">
        <v>320.89400000000001</v>
      </c>
      <c r="G27" s="109">
        <v>196.77</v>
      </c>
      <c r="H27" s="109">
        <v>166.78700000000001</v>
      </c>
      <c r="I27" s="109">
        <v>5.577</v>
      </c>
      <c r="J27" s="109">
        <f t="shared" si="0"/>
        <v>2396.9050000000002</v>
      </c>
    </row>
    <row r="29" spans="1:16">
      <c r="A29" s="110" t="s">
        <v>376</v>
      </c>
    </row>
    <row r="31" spans="1:16">
      <c r="H31" s="121"/>
      <c r="I31" s="126"/>
      <c r="J31" s="121"/>
      <c r="K31" s="121"/>
      <c r="L31" s="121"/>
      <c r="M31" s="121"/>
      <c r="N31" s="121"/>
      <c r="O31" s="121"/>
      <c r="P31" s="121"/>
    </row>
    <row r="32" spans="1:16">
      <c r="H32" s="121"/>
      <c r="I32" s="121"/>
      <c r="J32" s="121"/>
      <c r="K32" s="121"/>
      <c r="L32" s="121"/>
      <c r="M32" s="121"/>
      <c r="N32" s="121"/>
      <c r="O32" s="121"/>
      <c r="P32" s="121"/>
    </row>
    <row r="33" spans="8:16">
      <c r="H33" s="121"/>
      <c r="I33" s="122"/>
      <c r="J33" s="121"/>
      <c r="K33" s="121"/>
      <c r="L33" s="121"/>
      <c r="M33" s="121"/>
      <c r="N33" s="121"/>
      <c r="O33" s="121"/>
      <c r="P33" s="121"/>
    </row>
    <row r="34" spans="8:16">
      <c r="H34" s="121"/>
      <c r="I34" s="122"/>
      <c r="J34" s="121"/>
      <c r="K34" s="121"/>
      <c r="L34" s="121"/>
      <c r="M34" s="121"/>
      <c r="N34" s="121"/>
      <c r="O34" s="121"/>
      <c r="P34" s="121"/>
    </row>
    <row r="35" spans="8:16">
      <c r="H35" s="121"/>
      <c r="I35" s="122"/>
      <c r="J35" s="121"/>
      <c r="K35" s="121"/>
      <c r="L35" s="121"/>
      <c r="M35" s="121"/>
      <c r="N35" s="121"/>
      <c r="O35" s="121"/>
      <c r="P35" s="121"/>
    </row>
    <row r="36" spans="8:16">
      <c r="H36" s="121"/>
      <c r="I36" s="121"/>
      <c r="J36" s="121"/>
      <c r="K36" s="121"/>
      <c r="L36" s="121"/>
      <c r="M36" s="121"/>
      <c r="N36" s="121"/>
      <c r="O36" s="121"/>
      <c r="P36" s="121"/>
    </row>
    <row r="37" spans="8:16">
      <c r="H37" s="121"/>
      <c r="I37" s="121"/>
      <c r="J37" s="121"/>
      <c r="K37" s="121"/>
      <c r="L37" s="121"/>
      <c r="M37" s="121"/>
      <c r="N37" s="121"/>
      <c r="O37" s="121"/>
      <c r="P37" s="121"/>
    </row>
    <row r="38" spans="8:16">
      <c r="H38" s="121"/>
      <c r="I38" s="121"/>
      <c r="J38" s="121"/>
      <c r="K38" s="121"/>
      <c r="L38" s="121"/>
      <c r="M38" s="121"/>
      <c r="N38" s="121"/>
      <c r="O38" s="121"/>
      <c r="P38" s="12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zoomScale="80" zoomScaleNormal="80" workbookViewId="0">
      <selection activeCell="T19" sqref="T19"/>
    </sheetView>
  </sheetViews>
  <sheetFormatPr baseColWidth="10" defaultColWidth="11.42578125" defaultRowHeight="15"/>
  <cols>
    <col min="1" max="1" width="19.140625" customWidth="1"/>
    <col min="2" max="2" width="7.7109375" customWidth="1"/>
    <col min="3" max="3" width="8.28515625" customWidth="1"/>
    <col min="4" max="4" width="11.28515625" customWidth="1"/>
    <col min="5" max="5" width="8.5703125" customWidth="1"/>
    <col min="6" max="6" width="82.5703125" customWidth="1"/>
    <col min="7" max="10" width="8.5703125" customWidth="1"/>
  </cols>
  <sheetData>
    <row r="1" spans="1:9">
      <c r="A1" s="44" t="s">
        <v>76</v>
      </c>
    </row>
    <row r="3" spans="1:9">
      <c r="A3" s="45" t="s">
        <v>77</v>
      </c>
      <c r="B3" s="46" t="s">
        <v>78</v>
      </c>
      <c r="C3" s="47" t="s">
        <v>79</v>
      </c>
      <c r="E3" s="127"/>
      <c r="F3" s="121"/>
      <c r="G3" s="121"/>
      <c r="H3" s="121"/>
      <c r="I3" s="121"/>
    </row>
    <row r="4" spans="1:9">
      <c r="A4" s="49">
        <v>2013</v>
      </c>
      <c r="B4" s="50">
        <v>33</v>
      </c>
      <c r="C4" s="51" t="s">
        <v>81</v>
      </c>
      <c r="E4" s="121"/>
      <c r="F4" s="121"/>
      <c r="G4" s="121"/>
      <c r="H4" s="121"/>
      <c r="I4" s="121"/>
    </row>
    <row r="5" spans="1:9">
      <c r="A5" s="49">
        <v>2014</v>
      </c>
      <c r="B5" s="50">
        <v>33</v>
      </c>
      <c r="C5" s="51" t="s">
        <v>81</v>
      </c>
      <c r="E5" s="128"/>
      <c r="F5" s="129"/>
      <c r="G5" s="121"/>
      <c r="H5" s="121"/>
      <c r="I5" s="121"/>
    </row>
    <row r="6" spans="1:9">
      <c r="A6" s="49">
        <v>2015</v>
      </c>
      <c r="B6" s="50">
        <v>26</v>
      </c>
      <c r="C6" s="51" t="s">
        <v>82</v>
      </c>
      <c r="E6" s="122"/>
      <c r="F6" s="129"/>
      <c r="G6" s="121"/>
      <c r="H6" s="121"/>
      <c r="I6" s="121"/>
    </row>
    <row r="7" spans="1:9">
      <c r="A7" s="49">
        <v>2016</v>
      </c>
      <c r="B7" s="50">
        <v>34</v>
      </c>
      <c r="C7" s="51" t="s">
        <v>83</v>
      </c>
      <c r="E7" s="122"/>
      <c r="F7" s="121"/>
      <c r="G7" s="121"/>
      <c r="H7" s="121"/>
      <c r="I7" s="121"/>
    </row>
    <row r="8" spans="1:9">
      <c r="A8" s="49">
        <v>2017</v>
      </c>
      <c r="B8" s="50">
        <v>14</v>
      </c>
      <c r="C8" s="51" t="s">
        <v>84</v>
      </c>
      <c r="E8" s="121"/>
      <c r="F8" s="121"/>
      <c r="G8" s="121"/>
      <c r="H8" s="121"/>
      <c r="I8" s="121"/>
    </row>
    <row r="9" spans="1:9">
      <c r="A9" s="49">
        <v>2018</v>
      </c>
      <c r="B9" s="50">
        <v>21</v>
      </c>
      <c r="C9" s="51" t="s">
        <v>85</v>
      </c>
      <c r="E9" s="121"/>
      <c r="F9" s="121"/>
      <c r="G9" s="121"/>
      <c r="H9" s="121"/>
      <c r="I9" s="121"/>
    </row>
    <row r="10" spans="1:9">
      <c r="A10" s="49">
        <v>2019</v>
      </c>
      <c r="B10" s="50">
        <v>41</v>
      </c>
      <c r="C10" s="51" t="s">
        <v>86</v>
      </c>
    </row>
    <row r="11" spans="1:9">
      <c r="A11" s="49">
        <v>2020</v>
      </c>
      <c r="B11" s="50">
        <v>48</v>
      </c>
      <c r="C11" s="51" t="s">
        <v>87</v>
      </c>
    </row>
    <row r="12" spans="1:9">
      <c r="B12" s="52">
        <v>250</v>
      </c>
      <c r="C12" s="51">
        <v>100</v>
      </c>
    </row>
    <row r="25" spans="1:11">
      <c r="A25" s="44" t="s">
        <v>88</v>
      </c>
    </row>
    <row r="27" spans="1:11">
      <c r="A27" s="53" t="s">
        <v>15</v>
      </c>
      <c r="B27" s="53">
        <v>2013</v>
      </c>
      <c r="C27" s="53">
        <v>2014</v>
      </c>
      <c r="D27" s="53">
        <v>2015</v>
      </c>
      <c r="E27" s="53">
        <v>2016</v>
      </c>
      <c r="F27" s="53">
        <v>2017</v>
      </c>
      <c r="G27" s="53">
        <v>2018</v>
      </c>
      <c r="H27" s="53">
        <v>2019</v>
      </c>
      <c r="I27" s="53">
        <v>2020</v>
      </c>
      <c r="J27" s="53" t="s">
        <v>89</v>
      </c>
    </row>
    <row r="28" spans="1:11">
      <c r="A28" s="54" t="s">
        <v>90</v>
      </c>
      <c r="B28">
        <v>21</v>
      </c>
      <c r="C28">
        <v>22</v>
      </c>
      <c r="D28">
        <v>15</v>
      </c>
      <c r="E28">
        <v>19</v>
      </c>
      <c r="F28">
        <v>10</v>
      </c>
      <c r="G28">
        <v>12</v>
      </c>
      <c r="H28">
        <v>28</v>
      </c>
      <c r="I28">
        <v>24</v>
      </c>
      <c r="J28">
        <v>151</v>
      </c>
      <c r="K28" s="55" t="s">
        <v>91</v>
      </c>
    </row>
    <row r="29" spans="1:11">
      <c r="A29" s="54" t="s">
        <v>92</v>
      </c>
      <c r="C29">
        <v>1</v>
      </c>
      <c r="H29">
        <v>1</v>
      </c>
      <c r="J29">
        <v>2</v>
      </c>
      <c r="K29" s="55" t="s">
        <v>93</v>
      </c>
    </row>
    <row r="30" spans="1:11">
      <c r="A30" s="54" t="s">
        <v>94</v>
      </c>
      <c r="E30">
        <v>1</v>
      </c>
      <c r="J30">
        <v>1</v>
      </c>
      <c r="K30" s="55" t="s">
        <v>95</v>
      </c>
    </row>
    <row r="31" spans="1:11">
      <c r="A31" s="54" t="s">
        <v>96</v>
      </c>
      <c r="D31">
        <v>1</v>
      </c>
      <c r="H31">
        <v>1</v>
      </c>
      <c r="J31">
        <v>2</v>
      </c>
      <c r="K31" s="55" t="s">
        <v>93</v>
      </c>
    </row>
    <row r="32" spans="1:11">
      <c r="A32" s="54" t="s">
        <v>97</v>
      </c>
      <c r="E32">
        <v>3</v>
      </c>
      <c r="J32">
        <v>3</v>
      </c>
      <c r="K32" s="55" t="s">
        <v>98</v>
      </c>
    </row>
    <row r="33" spans="1:18">
      <c r="A33" s="54" t="s">
        <v>99</v>
      </c>
      <c r="B33">
        <v>2</v>
      </c>
      <c r="D33">
        <v>1</v>
      </c>
      <c r="E33">
        <v>6</v>
      </c>
      <c r="F33">
        <v>2</v>
      </c>
      <c r="H33">
        <v>1</v>
      </c>
      <c r="I33">
        <v>2</v>
      </c>
      <c r="J33">
        <v>14</v>
      </c>
      <c r="K33" s="55" t="s">
        <v>84</v>
      </c>
    </row>
    <row r="34" spans="1:18">
      <c r="A34" s="54" t="s">
        <v>100</v>
      </c>
      <c r="B34">
        <v>1</v>
      </c>
      <c r="E34">
        <v>2</v>
      </c>
      <c r="F34">
        <v>1</v>
      </c>
      <c r="G34">
        <v>2</v>
      </c>
      <c r="I34">
        <v>2</v>
      </c>
      <c r="J34">
        <v>8</v>
      </c>
      <c r="K34" s="55" t="s">
        <v>101</v>
      </c>
    </row>
    <row r="35" spans="1:18">
      <c r="A35" s="54" t="s">
        <v>102</v>
      </c>
      <c r="D35">
        <v>1</v>
      </c>
      <c r="I35">
        <v>8</v>
      </c>
      <c r="J35">
        <v>9</v>
      </c>
      <c r="K35" s="55" t="s">
        <v>103</v>
      </c>
    </row>
    <row r="36" spans="1:18">
      <c r="A36" s="54" t="s">
        <v>104</v>
      </c>
      <c r="B36">
        <v>2</v>
      </c>
      <c r="D36">
        <v>1</v>
      </c>
      <c r="E36">
        <v>1</v>
      </c>
      <c r="G36">
        <v>2</v>
      </c>
      <c r="I36">
        <v>2</v>
      </c>
      <c r="J36">
        <v>8</v>
      </c>
      <c r="K36" s="55" t="s">
        <v>101</v>
      </c>
    </row>
    <row r="37" spans="1:18">
      <c r="A37" s="54" t="s">
        <v>105</v>
      </c>
      <c r="D37">
        <v>1</v>
      </c>
      <c r="E37">
        <v>2</v>
      </c>
      <c r="H37">
        <v>1</v>
      </c>
      <c r="I37">
        <v>3</v>
      </c>
      <c r="J37">
        <v>7</v>
      </c>
      <c r="K37" s="55" t="s">
        <v>106</v>
      </c>
    </row>
    <row r="38" spans="1:18">
      <c r="A38" s="54" t="s">
        <v>107</v>
      </c>
      <c r="I38">
        <v>1</v>
      </c>
      <c r="J38">
        <v>1</v>
      </c>
      <c r="K38" s="55" t="s">
        <v>95</v>
      </c>
    </row>
    <row r="39" spans="1:18">
      <c r="A39" s="54" t="s">
        <v>108</v>
      </c>
      <c r="C39">
        <v>2</v>
      </c>
      <c r="F39">
        <v>1</v>
      </c>
      <c r="G39">
        <v>2</v>
      </c>
      <c r="J39">
        <v>5</v>
      </c>
      <c r="K39" s="55">
        <v>2</v>
      </c>
    </row>
    <row r="40" spans="1:18">
      <c r="A40" s="54" t="s">
        <v>109</v>
      </c>
      <c r="B40">
        <v>2</v>
      </c>
      <c r="C40">
        <v>2</v>
      </c>
      <c r="D40">
        <v>1</v>
      </c>
      <c r="H40">
        <v>2</v>
      </c>
      <c r="J40">
        <v>7</v>
      </c>
      <c r="K40" s="55" t="s">
        <v>106</v>
      </c>
    </row>
    <row r="41" spans="1:18">
      <c r="A41" s="54" t="s">
        <v>110</v>
      </c>
      <c r="C41">
        <v>3</v>
      </c>
      <c r="I41">
        <v>2</v>
      </c>
      <c r="J41">
        <v>5</v>
      </c>
      <c r="K41" s="55">
        <v>2</v>
      </c>
    </row>
    <row r="42" spans="1:18">
      <c r="A42" s="54" t="s">
        <v>111</v>
      </c>
      <c r="G42">
        <v>1</v>
      </c>
      <c r="H42">
        <v>1</v>
      </c>
      <c r="I42">
        <v>1</v>
      </c>
      <c r="J42">
        <v>3</v>
      </c>
      <c r="K42" s="55" t="s">
        <v>98</v>
      </c>
    </row>
    <row r="43" spans="1:18">
      <c r="A43" s="54" t="s">
        <v>112</v>
      </c>
      <c r="B43">
        <v>5</v>
      </c>
      <c r="C43">
        <v>3</v>
      </c>
      <c r="D43">
        <v>5</v>
      </c>
      <c r="G43">
        <v>2</v>
      </c>
      <c r="H43">
        <v>6</v>
      </c>
      <c r="I43">
        <v>3</v>
      </c>
      <c r="J43">
        <v>24</v>
      </c>
      <c r="K43" s="55" t="s">
        <v>113</v>
      </c>
    </row>
    <row r="44" spans="1:18">
      <c r="J44">
        <v>250</v>
      </c>
      <c r="K44" s="55">
        <v>100</v>
      </c>
    </row>
    <row r="46" spans="1:18">
      <c r="A46" s="52" t="s">
        <v>114</v>
      </c>
      <c r="B46" s="52" t="s">
        <v>77</v>
      </c>
      <c r="C46" s="52" t="s">
        <v>115</v>
      </c>
      <c r="D46" s="52" t="s">
        <v>114</v>
      </c>
      <c r="E46" s="52" t="s">
        <v>116</v>
      </c>
      <c r="F46" s="52" t="s">
        <v>117</v>
      </c>
      <c r="G46" s="52" t="s">
        <v>118</v>
      </c>
      <c r="H46" s="52" t="s">
        <v>119</v>
      </c>
      <c r="I46" s="52" t="s">
        <v>120</v>
      </c>
      <c r="J46" s="52" t="s">
        <v>121</v>
      </c>
      <c r="K46" s="52" t="s">
        <v>122</v>
      </c>
      <c r="L46" s="52" t="s">
        <v>123</v>
      </c>
      <c r="M46" s="52" t="s">
        <v>124</v>
      </c>
      <c r="N46" s="52" t="s">
        <v>125</v>
      </c>
      <c r="O46" s="52" t="s">
        <v>126</v>
      </c>
      <c r="P46" s="52" t="s">
        <v>127</v>
      </c>
      <c r="Q46" s="52" t="s">
        <v>128</v>
      </c>
      <c r="R46" s="52" t="s">
        <v>129</v>
      </c>
    </row>
    <row r="47" spans="1:18">
      <c r="A47" s="52">
        <v>19711</v>
      </c>
      <c r="B47" s="52">
        <v>2021</v>
      </c>
      <c r="C47" s="52" t="s">
        <v>130</v>
      </c>
      <c r="D47" s="52" t="s">
        <v>131</v>
      </c>
      <c r="E47" s="52" t="s">
        <v>131</v>
      </c>
      <c r="F47" s="52" t="s">
        <v>131</v>
      </c>
      <c r="G47" s="52" t="s">
        <v>131</v>
      </c>
      <c r="H47" s="52" t="s">
        <v>131</v>
      </c>
      <c r="I47" s="52" t="s">
        <v>131</v>
      </c>
      <c r="J47" s="52" t="s">
        <v>131</v>
      </c>
      <c r="K47" s="52" t="s">
        <v>131</v>
      </c>
      <c r="L47" s="52" t="s">
        <v>131</v>
      </c>
      <c r="M47" s="52" t="s">
        <v>131</v>
      </c>
      <c r="N47" s="52" t="s">
        <v>131</v>
      </c>
      <c r="O47" s="52" t="s">
        <v>131</v>
      </c>
      <c r="P47" s="52" t="s">
        <v>131</v>
      </c>
      <c r="Q47" s="52" t="s">
        <v>131</v>
      </c>
      <c r="R47" s="52" t="s">
        <v>131</v>
      </c>
    </row>
    <row r="48" spans="1:18">
      <c r="A48" s="52">
        <v>19727</v>
      </c>
      <c r="B48" s="52">
        <v>2021</v>
      </c>
      <c r="C48" s="52" t="s">
        <v>132</v>
      </c>
      <c r="D48" s="52">
        <v>19727</v>
      </c>
      <c r="E48" s="52">
        <v>14808</v>
      </c>
      <c r="F48" s="52" t="s">
        <v>133</v>
      </c>
      <c r="G48" s="52" t="s">
        <v>134</v>
      </c>
      <c r="H48" s="52">
        <v>13</v>
      </c>
      <c r="I48" s="52" t="s">
        <v>135</v>
      </c>
      <c r="J48" s="52">
        <v>5</v>
      </c>
      <c r="K48" s="52" t="s">
        <v>97</v>
      </c>
      <c r="L48" s="56">
        <v>-29919582</v>
      </c>
      <c r="M48" s="56">
        <v>-71169751</v>
      </c>
      <c r="N48" s="52">
        <v>1</v>
      </c>
      <c r="O48" s="52">
        <v>72</v>
      </c>
      <c r="P48" s="52" t="s">
        <v>136</v>
      </c>
      <c r="Q48" s="52">
        <v>9</v>
      </c>
      <c r="R48" s="52" t="s">
        <v>137</v>
      </c>
    </row>
    <row r="49" spans="1:18">
      <c r="A49" s="52">
        <v>19758</v>
      </c>
      <c r="B49" s="52">
        <v>2021</v>
      </c>
      <c r="C49" s="52" t="s">
        <v>138</v>
      </c>
      <c r="D49" s="52" t="s">
        <v>131</v>
      </c>
      <c r="E49" s="52" t="s">
        <v>131</v>
      </c>
      <c r="F49" s="52" t="s">
        <v>131</v>
      </c>
      <c r="G49" s="52" t="s">
        <v>131</v>
      </c>
      <c r="H49" s="52" t="s">
        <v>131</v>
      </c>
      <c r="I49" s="52" t="s">
        <v>131</v>
      </c>
      <c r="J49" s="52" t="s">
        <v>131</v>
      </c>
      <c r="K49" s="52" t="s">
        <v>131</v>
      </c>
      <c r="L49" s="52" t="s">
        <v>131</v>
      </c>
      <c r="M49" s="52" t="s">
        <v>131</v>
      </c>
      <c r="N49" s="52" t="s">
        <v>131</v>
      </c>
      <c r="O49" s="52" t="s">
        <v>131</v>
      </c>
      <c r="P49" s="52" t="s">
        <v>131</v>
      </c>
      <c r="Q49" s="52" t="s">
        <v>131</v>
      </c>
      <c r="R49" s="52" t="s">
        <v>131</v>
      </c>
    </row>
    <row r="50" spans="1:18">
      <c r="A50" s="52">
        <v>19922</v>
      </c>
      <c r="B50" s="52">
        <v>2021</v>
      </c>
      <c r="C50" s="52" t="s">
        <v>139</v>
      </c>
      <c r="D50" s="52" t="s">
        <v>131</v>
      </c>
      <c r="E50" s="52" t="s">
        <v>131</v>
      </c>
      <c r="F50" s="52" t="s">
        <v>131</v>
      </c>
      <c r="G50" s="52" t="s">
        <v>131</v>
      </c>
      <c r="H50" s="52" t="s">
        <v>131</v>
      </c>
      <c r="I50" s="52" t="s">
        <v>131</v>
      </c>
      <c r="J50" s="52" t="s">
        <v>131</v>
      </c>
      <c r="K50" s="52" t="s">
        <v>131</v>
      </c>
      <c r="L50" s="52" t="s">
        <v>131</v>
      </c>
      <c r="M50" s="52" t="s">
        <v>131</v>
      </c>
      <c r="N50" s="52" t="s">
        <v>131</v>
      </c>
      <c r="O50" s="52" t="s">
        <v>131</v>
      </c>
      <c r="P50" s="52" t="s">
        <v>131</v>
      </c>
      <c r="Q50" s="52" t="s">
        <v>131</v>
      </c>
      <c r="R50" s="52" t="s">
        <v>131</v>
      </c>
    </row>
    <row r="51" spans="1:18">
      <c r="A51" s="52">
        <v>20108</v>
      </c>
      <c r="B51" s="52">
        <v>2021</v>
      </c>
      <c r="C51" s="52" t="s">
        <v>140</v>
      </c>
      <c r="D51" s="52" t="s">
        <v>131</v>
      </c>
      <c r="E51" s="52" t="s">
        <v>131</v>
      </c>
      <c r="F51" s="52" t="s">
        <v>131</v>
      </c>
      <c r="G51" s="52" t="s">
        <v>131</v>
      </c>
      <c r="H51" s="52" t="s">
        <v>131</v>
      </c>
      <c r="I51" s="52" t="s">
        <v>131</v>
      </c>
      <c r="J51" s="52" t="s">
        <v>131</v>
      </c>
      <c r="K51" s="52" t="s">
        <v>131</v>
      </c>
      <c r="L51" s="52" t="s">
        <v>131</v>
      </c>
      <c r="M51" s="52" t="s">
        <v>131</v>
      </c>
      <c r="N51" s="52" t="s">
        <v>131</v>
      </c>
      <c r="O51" s="52" t="s">
        <v>131</v>
      </c>
      <c r="P51" s="52" t="s">
        <v>131</v>
      </c>
      <c r="Q51" s="52" t="s">
        <v>131</v>
      </c>
      <c r="R51" s="52" t="s">
        <v>131</v>
      </c>
    </row>
    <row r="52" spans="1:18">
      <c r="A52" s="52">
        <v>20150</v>
      </c>
      <c r="B52" s="52">
        <v>2021</v>
      </c>
      <c r="C52" s="52" t="s">
        <v>141</v>
      </c>
      <c r="D52" s="52">
        <v>20150</v>
      </c>
      <c r="E52" s="52">
        <v>18120</v>
      </c>
      <c r="F52" s="52" t="s">
        <v>142</v>
      </c>
      <c r="G52" s="52" t="s">
        <v>143</v>
      </c>
      <c r="H52" s="52">
        <v>39</v>
      </c>
      <c r="I52" s="52" t="s">
        <v>144</v>
      </c>
      <c r="J52" s="52">
        <v>8</v>
      </c>
      <c r="K52" s="52" t="s">
        <v>145</v>
      </c>
      <c r="L52" s="56">
        <v>-3418461</v>
      </c>
      <c r="M52" s="56">
        <v>-70786613</v>
      </c>
      <c r="N52" s="52">
        <v>1</v>
      </c>
      <c r="O52" s="52">
        <v>72</v>
      </c>
      <c r="P52" s="52" t="s">
        <v>136</v>
      </c>
      <c r="Q52" s="52">
        <v>9</v>
      </c>
      <c r="R52" s="52" t="s">
        <v>137</v>
      </c>
    </row>
    <row r="53" spans="1:18">
      <c r="A53" s="52">
        <v>20206</v>
      </c>
      <c r="B53" s="52">
        <v>2021</v>
      </c>
      <c r="C53" s="52" t="s">
        <v>146</v>
      </c>
      <c r="D53" s="52" t="s">
        <v>131</v>
      </c>
      <c r="E53" s="52" t="s">
        <v>131</v>
      </c>
      <c r="F53" s="52" t="s">
        <v>131</v>
      </c>
      <c r="G53" s="52" t="s">
        <v>131</v>
      </c>
      <c r="H53" s="52" t="s">
        <v>131</v>
      </c>
      <c r="I53" s="52" t="s">
        <v>131</v>
      </c>
      <c r="J53" s="52" t="s">
        <v>131</v>
      </c>
      <c r="K53" s="52" t="s">
        <v>131</v>
      </c>
      <c r="L53" s="52" t="s">
        <v>131</v>
      </c>
      <c r="M53" s="52" t="s">
        <v>131</v>
      </c>
      <c r="N53" s="52" t="s">
        <v>131</v>
      </c>
      <c r="O53" s="52" t="s">
        <v>131</v>
      </c>
      <c r="P53" s="52" t="s">
        <v>131</v>
      </c>
      <c r="Q53" s="52" t="s">
        <v>131</v>
      </c>
      <c r="R53" s="52" t="s">
        <v>131</v>
      </c>
    </row>
    <row r="54" spans="1:18">
      <c r="A54" s="52">
        <v>20266</v>
      </c>
      <c r="B54" s="52">
        <v>2021</v>
      </c>
      <c r="C54" s="52" t="s">
        <v>147</v>
      </c>
      <c r="D54" s="52">
        <v>20266</v>
      </c>
      <c r="E54" s="52">
        <v>9031</v>
      </c>
      <c r="F54" s="52" t="s">
        <v>148</v>
      </c>
      <c r="G54" s="52" t="s">
        <v>149</v>
      </c>
      <c r="H54" s="52">
        <v>320</v>
      </c>
      <c r="I54" s="52" t="s">
        <v>150</v>
      </c>
      <c r="J54" s="52">
        <v>13</v>
      </c>
      <c r="K54" s="52" t="s">
        <v>100</v>
      </c>
      <c r="L54" s="56">
        <v>-41429002</v>
      </c>
      <c r="M54" s="56">
        <v>-72872763</v>
      </c>
      <c r="N54" s="52">
        <v>1</v>
      </c>
      <c r="O54" s="52">
        <v>72</v>
      </c>
      <c r="P54" s="52" t="s">
        <v>136</v>
      </c>
      <c r="Q54" s="52">
        <v>9</v>
      </c>
      <c r="R54" s="52" t="s">
        <v>137</v>
      </c>
    </row>
    <row r="55" spans="1:18">
      <c r="A55" s="52">
        <v>20267</v>
      </c>
      <c r="B55" s="52">
        <v>2021</v>
      </c>
      <c r="C55" s="52" t="s">
        <v>151</v>
      </c>
      <c r="D55" s="52">
        <v>20267</v>
      </c>
      <c r="E55" s="52">
        <v>10901</v>
      </c>
      <c r="F55" s="52" t="s">
        <v>152</v>
      </c>
      <c r="G55" s="52" t="s">
        <v>149</v>
      </c>
      <c r="H55" s="52">
        <v>320</v>
      </c>
      <c r="I55" s="52" t="s">
        <v>150</v>
      </c>
      <c r="J55" s="52">
        <v>13</v>
      </c>
      <c r="K55" s="52" t="s">
        <v>100</v>
      </c>
      <c r="L55" s="56">
        <v>-4143007</v>
      </c>
      <c r="M55" s="56">
        <v>-7285336</v>
      </c>
      <c r="N55" s="52">
        <v>1</v>
      </c>
      <c r="O55" s="52">
        <v>72</v>
      </c>
      <c r="P55" s="52" t="s">
        <v>136</v>
      </c>
      <c r="Q55" s="52">
        <v>9</v>
      </c>
      <c r="R55" s="52" t="s">
        <v>137</v>
      </c>
    </row>
    <row r="56" spans="1:18">
      <c r="A56" s="52">
        <v>20321</v>
      </c>
      <c r="B56" s="52">
        <v>2021</v>
      </c>
      <c r="C56" s="52" t="s">
        <v>153</v>
      </c>
      <c r="D56" s="52" t="s">
        <v>131</v>
      </c>
      <c r="E56" s="52" t="s">
        <v>131</v>
      </c>
      <c r="F56" s="52" t="s">
        <v>131</v>
      </c>
      <c r="G56" s="52" t="s">
        <v>131</v>
      </c>
      <c r="H56" s="52" t="s">
        <v>131</v>
      </c>
      <c r="I56" s="52" t="s">
        <v>131</v>
      </c>
      <c r="J56" s="52" t="s">
        <v>131</v>
      </c>
      <c r="K56" s="52" t="s">
        <v>131</v>
      </c>
      <c r="L56" s="52" t="s">
        <v>131</v>
      </c>
      <c r="M56" s="52" t="s">
        <v>131</v>
      </c>
      <c r="N56" s="52" t="s">
        <v>131</v>
      </c>
      <c r="O56" s="52" t="s">
        <v>131</v>
      </c>
      <c r="P56" s="52" t="s">
        <v>131</v>
      </c>
      <c r="Q56" s="52" t="s">
        <v>131</v>
      </c>
      <c r="R56" s="52" t="s">
        <v>131</v>
      </c>
    </row>
    <row r="57" spans="1:18">
      <c r="A57" s="52">
        <v>20356</v>
      </c>
      <c r="B57" s="52">
        <v>2021</v>
      </c>
      <c r="C57" s="52" t="s">
        <v>154</v>
      </c>
      <c r="D57" s="52" t="s">
        <v>131</v>
      </c>
      <c r="E57" s="52" t="s">
        <v>131</v>
      </c>
      <c r="F57" s="52" t="s">
        <v>131</v>
      </c>
      <c r="G57" s="52" t="s">
        <v>131</v>
      </c>
      <c r="H57" s="52" t="s">
        <v>131</v>
      </c>
      <c r="I57" s="52" t="s">
        <v>131</v>
      </c>
      <c r="J57" s="52" t="s">
        <v>131</v>
      </c>
      <c r="K57" s="52" t="s">
        <v>131</v>
      </c>
      <c r="L57" s="52" t="s">
        <v>131</v>
      </c>
      <c r="M57" s="52" t="s">
        <v>131</v>
      </c>
      <c r="N57" s="52" t="s">
        <v>131</v>
      </c>
      <c r="O57" s="52" t="s">
        <v>131</v>
      </c>
      <c r="P57" s="52" t="s">
        <v>131</v>
      </c>
      <c r="Q57" s="52" t="s">
        <v>131</v>
      </c>
      <c r="R57" s="52" t="s">
        <v>131</v>
      </c>
    </row>
    <row r="58" spans="1:18">
      <c r="A58" s="52">
        <v>20390</v>
      </c>
      <c r="B58" s="52">
        <v>2021</v>
      </c>
      <c r="C58" s="52" t="s">
        <v>155</v>
      </c>
      <c r="D58" s="52">
        <v>20390</v>
      </c>
      <c r="E58" s="52">
        <v>18396</v>
      </c>
      <c r="F58" s="52" t="s">
        <v>156</v>
      </c>
      <c r="G58" s="52" t="s">
        <v>157</v>
      </c>
      <c r="H58" s="52">
        <v>55</v>
      </c>
      <c r="I58" s="52" t="s">
        <v>158</v>
      </c>
      <c r="J58" s="52">
        <v>1</v>
      </c>
      <c r="K58" s="52" t="s">
        <v>159</v>
      </c>
      <c r="L58" s="56">
        <v>-184799931</v>
      </c>
      <c r="M58" s="56">
        <v>-703233762</v>
      </c>
      <c r="N58" s="52">
        <v>1</v>
      </c>
      <c r="O58" s="52">
        <v>72</v>
      </c>
      <c r="P58" s="52" t="s">
        <v>136</v>
      </c>
      <c r="Q58" s="52">
        <v>9</v>
      </c>
      <c r="R58" s="52" t="s">
        <v>137</v>
      </c>
    </row>
    <row r="59" spans="1:18">
      <c r="A59" s="52">
        <v>20402</v>
      </c>
      <c r="B59" s="52">
        <v>2021</v>
      </c>
      <c r="C59" s="52" t="s">
        <v>160</v>
      </c>
      <c r="D59" s="52">
        <v>20402</v>
      </c>
      <c r="E59" s="52">
        <v>18384</v>
      </c>
      <c r="F59" s="52" t="s">
        <v>161</v>
      </c>
      <c r="G59" s="52" t="s">
        <v>162</v>
      </c>
      <c r="H59" s="52">
        <v>317</v>
      </c>
      <c r="I59" s="52" t="s">
        <v>163</v>
      </c>
      <c r="J59" s="52">
        <v>13</v>
      </c>
      <c r="K59" s="52" t="s">
        <v>100</v>
      </c>
      <c r="L59" s="56">
        <v>-42230659</v>
      </c>
      <c r="M59" s="56">
        <v>-736949</v>
      </c>
      <c r="N59" s="52">
        <v>1</v>
      </c>
      <c r="O59" s="52">
        <v>72</v>
      </c>
      <c r="P59" s="52" t="s">
        <v>136</v>
      </c>
      <c r="Q59" s="52">
        <v>9</v>
      </c>
      <c r="R59" s="52" t="s">
        <v>137</v>
      </c>
    </row>
    <row r="60" spans="1:18">
      <c r="A60" s="52">
        <v>20412</v>
      </c>
      <c r="B60" s="52">
        <v>2021</v>
      </c>
      <c r="C60" s="52" t="s">
        <v>164</v>
      </c>
      <c r="D60" s="52">
        <v>20412</v>
      </c>
      <c r="E60" s="52">
        <v>3728</v>
      </c>
      <c r="F60" s="52" t="s">
        <v>165</v>
      </c>
      <c r="G60" s="52" t="s">
        <v>166</v>
      </c>
      <c r="H60" s="52">
        <v>253</v>
      </c>
      <c r="I60" s="52" t="s">
        <v>167</v>
      </c>
      <c r="J60" s="52">
        <v>10</v>
      </c>
      <c r="K60" s="52" t="s">
        <v>109</v>
      </c>
      <c r="L60" s="56">
        <v>-36658792</v>
      </c>
      <c r="M60" s="56">
        <v>-73098166</v>
      </c>
      <c r="N60" s="52">
        <v>1</v>
      </c>
      <c r="O60" s="52">
        <v>72</v>
      </c>
      <c r="P60" s="52" t="s">
        <v>136</v>
      </c>
      <c r="Q60" s="52">
        <v>9</v>
      </c>
      <c r="R60" s="52" t="s">
        <v>137</v>
      </c>
    </row>
    <row r="61" spans="1:18">
      <c r="A61" s="52">
        <v>20432</v>
      </c>
      <c r="B61" s="52">
        <v>2021</v>
      </c>
      <c r="C61" s="52" t="s">
        <v>168</v>
      </c>
      <c r="D61" s="52" t="s">
        <v>131</v>
      </c>
      <c r="E61" s="52" t="s">
        <v>131</v>
      </c>
      <c r="F61" s="52" t="s">
        <v>131</v>
      </c>
      <c r="G61" s="52" t="s">
        <v>131</v>
      </c>
      <c r="H61" s="52" t="s">
        <v>131</v>
      </c>
      <c r="I61" s="52" t="s">
        <v>131</v>
      </c>
      <c r="J61" s="52" t="s">
        <v>131</v>
      </c>
      <c r="K61" s="52" t="s">
        <v>131</v>
      </c>
      <c r="L61" s="52" t="s">
        <v>131</v>
      </c>
      <c r="M61" s="52" t="s">
        <v>131</v>
      </c>
      <c r="N61" s="52" t="s">
        <v>131</v>
      </c>
      <c r="O61" s="52" t="s">
        <v>131</v>
      </c>
      <c r="P61" s="52" t="s">
        <v>131</v>
      </c>
      <c r="Q61" s="52" t="s">
        <v>131</v>
      </c>
      <c r="R61" s="52" t="s">
        <v>131</v>
      </c>
    </row>
    <row r="62" spans="1:18">
      <c r="A62" s="52">
        <v>20470</v>
      </c>
      <c r="B62" s="52">
        <v>2021</v>
      </c>
      <c r="C62" s="52" t="s">
        <v>169</v>
      </c>
      <c r="D62" s="52" t="s">
        <v>131</v>
      </c>
      <c r="E62" s="52" t="s">
        <v>131</v>
      </c>
      <c r="F62" s="52" t="s">
        <v>131</v>
      </c>
      <c r="G62" s="52" t="s">
        <v>131</v>
      </c>
      <c r="H62" s="52" t="s">
        <v>131</v>
      </c>
      <c r="I62" s="52" t="s">
        <v>131</v>
      </c>
      <c r="J62" s="52" t="s">
        <v>131</v>
      </c>
      <c r="K62" s="52" t="s">
        <v>131</v>
      </c>
      <c r="L62" s="52" t="s">
        <v>131</v>
      </c>
      <c r="M62" s="52" t="s">
        <v>131</v>
      </c>
      <c r="N62" s="52" t="s">
        <v>131</v>
      </c>
      <c r="O62" s="52" t="s">
        <v>131</v>
      </c>
      <c r="P62" s="52" t="s">
        <v>131</v>
      </c>
      <c r="Q62" s="52" t="s">
        <v>131</v>
      </c>
      <c r="R62" s="52" t="s">
        <v>131</v>
      </c>
    </row>
    <row r="63" spans="1:18">
      <c r="A63" s="52">
        <v>20482</v>
      </c>
      <c r="B63" s="52">
        <v>2021</v>
      </c>
      <c r="C63" s="52" t="s">
        <v>170</v>
      </c>
      <c r="D63" s="52" t="s">
        <v>131</v>
      </c>
      <c r="E63" s="52" t="s">
        <v>131</v>
      </c>
      <c r="F63" s="52" t="s">
        <v>131</v>
      </c>
      <c r="G63" s="52" t="s">
        <v>131</v>
      </c>
      <c r="H63" s="52" t="s">
        <v>131</v>
      </c>
      <c r="I63" s="52" t="s">
        <v>131</v>
      </c>
      <c r="J63" s="52" t="s">
        <v>131</v>
      </c>
      <c r="K63" s="52" t="s">
        <v>131</v>
      </c>
      <c r="L63" s="52" t="s">
        <v>131</v>
      </c>
      <c r="M63" s="52" t="s">
        <v>131</v>
      </c>
      <c r="N63" s="52" t="s">
        <v>131</v>
      </c>
      <c r="O63" s="52" t="s">
        <v>131</v>
      </c>
      <c r="P63" s="52" t="s">
        <v>131</v>
      </c>
      <c r="Q63" s="52" t="s">
        <v>131</v>
      </c>
      <c r="R63" s="52" t="s">
        <v>131</v>
      </c>
    </row>
    <row r="64" spans="1:18">
      <c r="A64" s="52">
        <v>20551</v>
      </c>
      <c r="B64" s="52">
        <v>2021</v>
      </c>
      <c r="C64" s="52" t="s">
        <v>171</v>
      </c>
      <c r="D64" s="52" t="s">
        <v>131</v>
      </c>
      <c r="E64" s="52" t="s">
        <v>131</v>
      </c>
      <c r="F64" s="52" t="s">
        <v>131</v>
      </c>
      <c r="G64" s="52" t="s">
        <v>131</v>
      </c>
      <c r="H64" s="52" t="s">
        <v>131</v>
      </c>
      <c r="I64" s="52" t="s">
        <v>131</v>
      </c>
      <c r="J64" s="52" t="s">
        <v>131</v>
      </c>
      <c r="K64" s="52" t="s">
        <v>131</v>
      </c>
      <c r="L64" s="52" t="s">
        <v>131</v>
      </c>
      <c r="M64" s="52" t="s">
        <v>131</v>
      </c>
      <c r="N64" s="52" t="s">
        <v>131</v>
      </c>
      <c r="O64" s="52" t="s">
        <v>131</v>
      </c>
      <c r="P64" s="52" t="s">
        <v>131</v>
      </c>
      <c r="Q64" s="52" t="s">
        <v>131</v>
      </c>
      <c r="R64" s="52" t="s">
        <v>131</v>
      </c>
    </row>
    <row r="65" spans="1:18">
      <c r="A65" s="52">
        <v>20801</v>
      </c>
      <c r="B65" s="52">
        <v>2021</v>
      </c>
      <c r="C65" s="52" t="s">
        <v>172</v>
      </c>
      <c r="D65" s="52" t="s">
        <v>131</v>
      </c>
      <c r="E65" s="52" t="s">
        <v>131</v>
      </c>
      <c r="F65" s="52" t="s">
        <v>131</v>
      </c>
      <c r="G65" s="52" t="s">
        <v>131</v>
      </c>
      <c r="H65" s="52" t="s">
        <v>131</v>
      </c>
      <c r="I65" s="52" t="s">
        <v>131</v>
      </c>
      <c r="J65" s="52" t="s">
        <v>131</v>
      </c>
      <c r="K65" s="52" t="s">
        <v>131</v>
      </c>
      <c r="L65" s="52" t="s">
        <v>131</v>
      </c>
      <c r="M65" s="52" t="s">
        <v>131</v>
      </c>
      <c r="N65" s="52" t="s">
        <v>131</v>
      </c>
      <c r="O65" s="52" t="s">
        <v>131</v>
      </c>
      <c r="P65" s="52" t="s">
        <v>131</v>
      </c>
      <c r="Q65" s="52" t="s">
        <v>131</v>
      </c>
      <c r="R65" s="52" t="s">
        <v>131</v>
      </c>
    </row>
    <row r="66" spans="1:18">
      <c r="A66" s="52">
        <v>20993</v>
      </c>
      <c r="B66" s="52">
        <v>2021</v>
      </c>
      <c r="C66" s="52" t="s">
        <v>173</v>
      </c>
      <c r="D66" s="52" t="s">
        <v>131</v>
      </c>
      <c r="E66" s="52" t="s">
        <v>131</v>
      </c>
      <c r="F66" s="52" t="s">
        <v>131</v>
      </c>
      <c r="G66" s="52" t="s">
        <v>131</v>
      </c>
      <c r="H66" s="52" t="s">
        <v>131</v>
      </c>
      <c r="I66" s="52" t="s">
        <v>131</v>
      </c>
      <c r="J66" s="52" t="s">
        <v>131</v>
      </c>
      <c r="K66" s="52" t="s">
        <v>131</v>
      </c>
      <c r="L66" s="52" t="s">
        <v>131</v>
      </c>
      <c r="M66" s="52" t="s">
        <v>131</v>
      </c>
      <c r="N66" s="52" t="s">
        <v>131</v>
      </c>
      <c r="O66" s="52" t="s">
        <v>131</v>
      </c>
      <c r="P66" s="52" t="s">
        <v>131</v>
      </c>
      <c r="Q66" s="52" t="s">
        <v>131</v>
      </c>
      <c r="R66" s="52" t="s">
        <v>131</v>
      </c>
    </row>
    <row r="67" spans="1:18">
      <c r="A67" s="52">
        <v>21149</v>
      </c>
      <c r="B67" s="52">
        <v>2021</v>
      </c>
      <c r="C67" s="52" t="s">
        <v>174</v>
      </c>
      <c r="D67" s="52">
        <v>21149</v>
      </c>
      <c r="E67" s="52">
        <v>18145</v>
      </c>
      <c r="F67" s="52" t="s">
        <v>175</v>
      </c>
      <c r="G67" s="52" t="s">
        <v>176</v>
      </c>
      <c r="H67" s="52">
        <v>252</v>
      </c>
      <c r="I67" s="52" t="s">
        <v>177</v>
      </c>
      <c r="J67" s="52">
        <v>10</v>
      </c>
      <c r="K67" s="52" t="s">
        <v>109</v>
      </c>
      <c r="L67" s="56">
        <v>-368574515</v>
      </c>
      <c r="M67" s="56">
        <v>-73095652</v>
      </c>
      <c r="N67" s="52">
        <v>1</v>
      </c>
      <c r="O67" s="52">
        <v>72</v>
      </c>
      <c r="P67" s="52" t="s">
        <v>136</v>
      </c>
      <c r="Q67" s="52">
        <v>9</v>
      </c>
      <c r="R67" s="52" t="s">
        <v>137</v>
      </c>
    </row>
    <row r="68" spans="1:18">
      <c r="A68" s="52">
        <v>21225</v>
      </c>
      <c r="B68" s="52">
        <v>2021</v>
      </c>
      <c r="C68" s="52" t="s">
        <v>178</v>
      </c>
      <c r="D68" s="52" t="s">
        <v>131</v>
      </c>
      <c r="E68" s="52" t="s">
        <v>131</v>
      </c>
      <c r="F68" s="52" t="s">
        <v>131</v>
      </c>
      <c r="G68" s="52" t="s">
        <v>131</v>
      </c>
      <c r="H68" s="52" t="s">
        <v>131</v>
      </c>
      <c r="I68" s="52" t="s">
        <v>131</v>
      </c>
      <c r="J68" s="52" t="s">
        <v>131</v>
      </c>
      <c r="K68" s="52" t="s">
        <v>131</v>
      </c>
      <c r="L68" s="52" t="s">
        <v>131</v>
      </c>
      <c r="M68" s="52" t="s">
        <v>131</v>
      </c>
      <c r="N68" s="52" t="s">
        <v>131</v>
      </c>
      <c r="O68" s="52" t="s">
        <v>131</v>
      </c>
      <c r="P68" s="52" t="s">
        <v>131</v>
      </c>
      <c r="Q68" s="52" t="s">
        <v>131</v>
      </c>
      <c r="R68" s="52" t="s">
        <v>131</v>
      </c>
    </row>
    <row r="69" spans="1:18">
      <c r="A69" s="52">
        <v>21228</v>
      </c>
      <c r="B69" s="52">
        <v>2021</v>
      </c>
      <c r="C69" s="52" t="s">
        <v>179</v>
      </c>
      <c r="D69" s="52">
        <v>21228</v>
      </c>
      <c r="E69" s="52">
        <v>3728</v>
      </c>
      <c r="F69" s="52" t="s">
        <v>165</v>
      </c>
      <c r="G69" s="52" t="s">
        <v>166</v>
      </c>
      <c r="H69" s="52">
        <v>253</v>
      </c>
      <c r="I69" s="52" t="s">
        <v>167</v>
      </c>
      <c r="J69" s="52">
        <v>10</v>
      </c>
      <c r="K69" s="52" t="s">
        <v>109</v>
      </c>
      <c r="L69" s="56">
        <v>-36658792</v>
      </c>
      <c r="M69" s="56">
        <v>-73098166</v>
      </c>
      <c r="N69" s="52">
        <v>1</v>
      </c>
      <c r="O69" s="52">
        <v>72</v>
      </c>
      <c r="P69" s="52" t="s">
        <v>136</v>
      </c>
      <c r="Q69" s="52">
        <v>9</v>
      </c>
      <c r="R69" s="52" t="s">
        <v>137</v>
      </c>
    </row>
    <row r="70" spans="1:18">
      <c r="A70" s="52">
        <v>21246</v>
      </c>
      <c r="B70" s="52">
        <v>2021</v>
      </c>
      <c r="C70" s="52" t="s">
        <v>180</v>
      </c>
      <c r="D70" s="52">
        <v>21246</v>
      </c>
      <c r="E70" s="52">
        <v>18137</v>
      </c>
      <c r="F70" s="52" t="s">
        <v>181</v>
      </c>
      <c r="G70" s="52" t="s">
        <v>182</v>
      </c>
      <c r="H70" s="52">
        <v>233</v>
      </c>
      <c r="I70" s="52" t="s">
        <v>183</v>
      </c>
      <c r="J70" s="52">
        <v>17</v>
      </c>
      <c r="K70" s="52" t="s">
        <v>105</v>
      </c>
      <c r="L70" s="56">
        <v>-36525731</v>
      </c>
      <c r="M70" s="56">
        <v>-72054543</v>
      </c>
      <c r="N70" s="52">
        <v>1</v>
      </c>
      <c r="O70" s="52">
        <v>72</v>
      </c>
      <c r="P70" s="52" t="s">
        <v>136</v>
      </c>
      <c r="Q70" s="52">
        <v>9</v>
      </c>
      <c r="R70" s="52" t="s">
        <v>137</v>
      </c>
    </row>
    <row r="71" spans="1:18">
      <c r="A71" s="52">
        <v>21258</v>
      </c>
      <c r="B71" s="52">
        <v>2021</v>
      </c>
      <c r="C71" s="52" t="s">
        <v>184</v>
      </c>
      <c r="D71" s="52">
        <v>21258</v>
      </c>
      <c r="E71" s="52">
        <v>13705</v>
      </c>
      <c r="F71" s="52" t="s">
        <v>185</v>
      </c>
      <c r="G71" s="52" t="s">
        <v>186</v>
      </c>
      <c r="H71" s="52">
        <v>255</v>
      </c>
      <c r="I71" s="52" t="s">
        <v>187</v>
      </c>
      <c r="J71" s="52">
        <v>10</v>
      </c>
      <c r="K71" s="52" t="s">
        <v>109</v>
      </c>
      <c r="L71" s="56">
        <v>-37698417</v>
      </c>
      <c r="M71" s="56">
        <v>-7189291</v>
      </c>
      <c r="N71" s="52">
        <v>1</v>
      </c>
      <c r="O71" s="52">
        <v>85</v>
      </c>
      <c r="P71" s="52" t="s">
        <v>188</v>
      </c>
      <c r="Q71" s="52">
        <v>10</v>
      </c>
      <c r="R71" s="52" t="s">
        <v>189</v>
      </c>
    </row>
    <row r="72" spans="1:18">
      <c r="A72" s="52">
        <v>21279</v>
      </c>
      <c r="B72" s="52">
        <v>2021</v>
      </c>
      <c r="C72" s="52" t="s">
        <v>190</v>
      </c>
      <c r="D72" s="52" t="s">
        <v>131</v>
      </c>
      <c r="E72" s="52" t="s">
        <v>131</v>
      </c>
      <c r="F72" s="52" t="s">
        <v>131</v>
      </c>
      <c r="G72" s="52" t="s">
        <v>131</v>
      </c>
      <c r="H72" s="52" t="s">
        <v>131</v>
      </c>
      <c r="I72" s="52" t="s">
        <v>131</v>
      </c>
      <c r="J72" s="52" t="s">
        <v>131</v>
      </c>
      <c r="K72" s="52" t="s">
        <v>131</v>
      </c>
      <c r="L72" s="52" t="s">
        <v>131</v>
      </c>
      <c r="M72" s="52" t="s">
        <v>131</v>
      </c>
      <c r="N72" s="52" t="s">
        <v>131</v>
      </c>
      <c r="O72" s="52" t="s">
        <v>131</v>
      </c>
      <c r="P72" s="52" t="s">
        <v>131</v>
      </c>
      <c r="Q72" s="52" t="s">
        <v>131</v>
      </c>
      <c r="R72" s="52" t="s">
        <v>131</v>
      </c>
    </row>
    <row r="73" spans="1:18">
      <c r="A73" s="52">
        <v>21305</v>
      </c>
      <c r="B73" s="52">
        <v>2021</v>
      </c>
      <c r="C73" s="52" t="s">
        <v>191</v>
      </c>
      <c r="D73" s="52">
        <v>21305</v>
      </c>
      <c r="E73" s="52">
        <v>18194</v>
      </c>
      <c r="F73" s="52" t="s">
        <v>192</v>
      </c>
      <c r="G73" s="52" t="s">
        <v>193</v>
      </c>
      <c r="H73" s="52">
        <v>337</v>
      </c>
      <c r="I73" s="52" t="s">
        <v>33</v>
      </c>
      <c r="J73" s="52">
        <v>14</v>
      </c>
      <c r="K73" s="52" t="s">
        <v>194</v>
      </c>
      <c r="L73" s="56">
        <v>-45359106</v>
      </c>
      <c r="M73" s="56">
        <v>-72453683</v>
      </c>
      <c r="N73" s="52">
        <v>1</v>
      </c>
      <c r="O73" s="52">
        <v>72</v>
      </c>
      <c r="P73" s="52" t="s">
        <v>136</v>
      </c>
      <c r="Q73" s="52">
        <v>9</v>
      </c>
      <c r="R73" s="52" t="s">
        <v>137</v>
      </c>
    </row>
    <row r="74" spans="1:18">
      <c r="A74" s="52">
        <v>21313</v>
      </c>
      <c r="B74" s="52">
        <v>2021</v>
      </c>
      <c r="C74" s="52" t="s">
        <v>195</v>
      </c>
      <c r="D74" s="52">
        <v>21313</v>
      </c>
      <c r="E74" s="52">
        <v>18229</v>
      </c>
      <c r="F74" s="52" t="s">
        <v>196</v>
      </c>
      <c r="G74" s="52" t="s">
        <v>197</v>
      </c>
      <c r="H74" s="52">
        <v>337</v>
      </c>
      <c r="I74" s="52" t="s">
        <v>33</v>
      </c>
      <c r="J74" s="52">
        <v>14</v>
      </c>
      <c r="K74" s="52" t="s">
        <v>194</v>
      </c>
      <c r="L74" s="56">
        <v>-45379784</v>
      </c>
      <c r="M74" s="56">
        <v>-72444337</v>
      </c>
      <c r="N74" s="52">
        <v>1</v>
      </c>
      <c r="O74" s="52">
        <v>72</v>
      </c>
      <c r="P74" s="52" t="s">
        <v>136</v>
      </c>
      <c r="Q74" s="52">
        <v>9</v>
      </c>
      <c r="R74" s="52" t="s">
        <v>137</v>
      </c>
    </row>
    <row r="75" spans="1:18">
      <c r="A75" s="52">
        <v>21362</v>
      </c>
      <c r="B75" s="52">
        <v>2021</v>
      </c>
      <c r="C75" s="52" t="s">
        <v>198</v>
      </c>
      <c r="D75" s="52">
        <v>21362</v>
      </c>
      <c r="E75" s="52">
        <v>18335</v>
      </c>
      <c r="F75" s="52" t="s">
        <v>199</v>
      </c>
      <c r="G75" s="52" t="s">
        <v>200</v>
      </c>
      <c r="H75" s="52">
        <v>346</v>
      </c>
      <c r="I75" s="52" t="s">
        <v>201</v>
      </c>
      <c r="J75" s="52">
        <v>15</v>
      </c>
      <c r="K75" s="52" t="s">
        <v>202</v>
      </c>
      <c r="L75" s="56">
        <v>-53113429</v>
      </c>
      <c r="M75" s="56">
        <v>-70943725</v>
      </c>
      <c r="N75" s="52">
        <v>1</v>
      </c>
      <c r="O75" s="52">
        <v>72</v>
      </c>
      <c r="P75" s="52" t="s">
        <v>136</v>
      </c>
      <c r="Q75" s="52">
        <v>9</v>
      </c>
      <c r="R75" s="52" t="s">
        <v>137</v>
      </c>
    </row>
    <row r="76" spans="1:18">
      <c r="A76" s="52">
        <v>21437</v>
      </c>
      <c r="B76" s="52">
        <v>2021</v>
      </c>
      <c r="C76" s="52" t="s">
        <v>203</v>
      </c>
      <c r="D76" s="52" t="s">
        <v>131</v>
      </c>
      <c r="E76" s="52" t="s">
        <v>131</v>
      </c>
      <c r="F76" s="52" t="s">
        <v>131</v>
      </c>
      <c r="G76" s="52" t="s">
        <v>131</v>
      </c>
      <c r="H76" s="52" t="s">
        <v>131</v>
      </c>
      <c r="I76" s="52" t="s">
        <v>131</v>
      </c>
      <c r="J76" s="52" t="s">
        <v>131</v>
      </c>
      <c r="K76" s="52" t="s">
        <v>131</v>
      </c>
      <c r="L76" s="52" t="s">
        <v>131</v>
      </c>
      <c r="M76" s="52" t="s">
        <v>131</v>
      </c>
      <c r="N76" s="52" t="s">
        <v>131</v>
      </c>
      <c r="O76" s="52" t="s">
        <v>131</v>
      </c>
      <c r="P76" s="52" t="s">
        <v>131</v>
      </c>
      <c r="Q76" s="52" t="s">
        <v>131</v>
      </c>
      <c r="R76" s="52" t="s">
        <v>131</v>
      </c>
    </row>
    <row r="77" spans="1:18">
      <c r="A77" s="52">
        <v>21470</v>
      </c>
      <c r="B77" s="52">
        <v>2021</v>
      </c>
      <c r="C77" s="52" t="s">
        <v>204</v>
      </c>
      <c r="D77" s="52" t="s">
        <v>131</v>
      </c>
      <c r="E77" s="52" t="s">
        <v>131</v>
      </c>
      <c r="F77" s="52" t="s">
        <v>131</v>
      </c>
      <c r="G77" s="52" t="s">
        <v>131</v>
      </c>
      <c r="H77" s="52" t="s">
        <v>131</v>
      </c>
      <c r="I77" s="52" t="s">
        <v>131</v>
      </c>
      <c r="J77" s="52" t="s">
        <v>131</v>
      </c>
      <c r="K77" s="52" t="s">
        <v>131</v>
      </c>
      <c r="L77" s="52" t="s">
        <v>131</v>
      </c>
      <c r="M77" s="52" t="s">
        <v>131</v>
      </c>
      <c r="N77" s="52" t="s">
        <v>131</v>
      </c>
      <c r="O77" s="52" t="s">
        <v>131</v>
      </c>
      <c r="P77" s="52" t="s">
        <v>131</v>
      </c>
      <c r="Q77" s="52" t="s">
        <v>131</v>
      </c>
      <c r="R77" s="52" t="s">
        <v>131</v>
      </c>
    </row>
    <row r="78" spans="1:18">
      <c r="A78" s="52">
        <v>21538</v>
      </c>
      <c r="B78" s="52">
        <v>2021</v>
      </c>
      <c r="C78" s="52" t="s">
        <v>205</v>
      </c>
      <c r="D78" s="52" t="s">
        <v>131</v>
      </c>
      <c r="E78" s="52" t="s">
        <v>131</v>
      </c>
      <c r="F78" s="52" t="s">
        <v>131</v>
      </c>
      <c r="G78" s="52" t="s">
        <v>131</v>
      </c>
      <c r="H78" s="52" t="s">
        <v>131</v>
      </c>
      <c r="I78" s="52" t="s">
        <v>131</v>
      </c>
      <c r="J78" s="52" t="s">
        <v>131</v>
      </c>
      <c r="K78" s="52" t="s">
        <v>131</v>
      </c>
      <c r="L78" s="52" t="s">
        <v>131</v>
      </c>
      <c r="M78" s="52" t="s">
        <v>131</v>
      </c>
      <c r="N78" s="52" t="s">
        <v>131</v>
      </c>
      <c r="O78" s="52" t="s">
        <v>131</v>
      </c>
      <c r="P78" s="52" t="s">
        <v>131</v>
      </c>
      <c r="Q78" s="52" t="s">
        <v>131</v>
      </c>
      <c r="R78" s="52" t="s">
        <v>131</v>
      </c>
    </row>
    <row r="79" spans="1:18">
      <c r="A79" s="52">
        <v>21709</v>
      </c>
      <c r="B79" s="52">
        <v>2021</v>
      </c>
      <c r="C79" s="52" t="s">
        <v>206</v>
      </c>
      <c r="D79" s="52" t="s">
        <v>131</v>
      </c>
      <c r="E79" s="52" t="s">
        <v>131</v>
      </c>
      <c r="F79" s="52" t="s">
        <v>131</v>
      </c>
      <c r="G79" s="52" t="s">
        <v>131</v>
      </c>
      <c r="H79" s="52" t="s">
        <v>131</v>
      </c>
      <c r="I79" s="52" t="s">
        <v>131</v>
      </c>
      <c r="J79" s="52" t="s">
        <v>131</v>
      </c>
      <c r="K79" s="52" t="s">
        <v>131</v>
      </c>
      <c r="L79" s="52" t="s">
        <v>131</v>
      </c>
      <c r="M79" s="52" t="s">
        <v>131</v>
      </c>
      <c r="N79" s="52" t="s">
        <v>131</v>
      </c>
      <c r="O79" s="52" t="s">
        <v>131</v>
      </c>
      <c r="P79" s="52" t="s">
        <v>131</v>
      </c>
      <c r="Q79" s="52" t="s">
        <v>131</v>
      </c>
      <c r="R79" s="52" t="s">
        <v>131</v>
      </c>
    </row>
    <row r="80" spans="1:18">
      <c r="A80" s="52">
        <v>21780</v>
      </c>
      <c r="B80" s="52">
        <v>2021</v>
      </c>
      <c r="C80" s="52" t="s">
        <v>207</v>
      </c>
      <c r="D80" s="52">
        <v>21780</v>
      </c>
      <c r="E80" s="52">
        <v>13157</v>
      </c>
      <c r="F80" s="52" t="s">
        <v>208</v>
      </c>
      <c r="G80" s="52" t="s">
        <v>209</v>
      </c>
      <c r="H80" s="52">
        <v>168</v>
      </c>
      <c r="I80" s="52" t="s">
        <v>210</v>
      </c>
      <c r="J80" s="52">
        <v>7</v>
      </c>
      <c r="K80" s="52" t="s">
        <v>112</v>
      </c>
      <c r="L80" s="52" t="s">
        <v>131</v>
      </c>
      <c r="M80" s="52" t="s">
        <v>131</v>
      </c>
      <c r="N80" s="52">
        <v>1</v>
      </c>
      <c r="O80" s="52">
        <v>79</v>
      </c>
      <c r="P80" s="52" t="s">
        <v>211</v>
      </c>
      <c r="Q80" s="52">
        <v>9</v>
      </c>
      <c r="R80" s="52" t="s">
        <v>137</v>
      </c>
    </row>
    <row r="81" spans="1:18">
      <c r="A81" s="52">
        <v>21895</v>
      </c>
      <c r="B81" s="52">
        <v>2021</v>
      </c>
      <c r="C81" s="52" t="s">
        <v>212</v>
      </c>
      <c r="D81" s="52" t="s">
        <v>131</v>
      </c>
      <c r="E81" s="52" t="s">
        <v>131</v>
      </c>
      <c r="F81" s="52" t="s">
        <v>131</v>
      </c>
      <c r="G81" s="52" t="s">
        <v>131</v>
      </c>
      <c r="H81" s="52" t="s">
        <v>131</v>
      </c>
      <c r="I81" s="52" t="s">
        <v>131</v>
      </c>
      <c r="J81" s="52" t="s">
        <v>131</v>
      </c>
      <c r="K81" s="52" t="s">
        <v>131</v>
      </c>
      <c r="L81" s="52" t="s">
        <v>131</v>
      </c>
      <c r="M81" s="52" t="s">
        <v>131</v>
      </c>
      <c r="N81" s="52" t="s">
        <v>131</v>
      </c>
      <c r="O81" s="52" t="s">
        <v>131</v>
      </c>
      <c r="P81" s="52" t="s">
        <v>131</v>
      </c>
      <c r="Q81" s="52" t="s">
        <v>131</v>
      </c>
      <c r="R81" s="52" t="s">
        <v>131</v>
      </c>
    </row>
    <row r="82" spans="1:18">
      <c r="A82" s="52">
        <v>21898</v>
      </c>
      <c r="B82" s="52">
        <v>2021</v>
      </c>
      <c r="C82" s="52" t="s">
        <v>213</v>
      </c>
      <c r="D82" s="52" t="s">
        <v>131</v>
      </c>
      <c r="E82" s="52" t="s">
        <v>131</v>
      </c>
      <c r="F82" s="52" t="s">
        <v>131</v>
      </c>
      <c r="G82" s="52" t="s">
        <v>131</v>
      </c>
      <c r="H82" s="52" t="s">
        <v>131</v>
      </c>
      <c r="I82" s="52" t="s">
        <v>131</v>
      </c>
      <c r="J82" s="52" t="s">
        <v>131</v>
      </c>
      <c r="K82" s="52" t="s">
        <v>131</v>
      </c>
      <c r="L82" s="52" t="s">
        <v>131</v>
      </c>
      <c r="M82" s="52" t="s">
        <v>131</v>
      </c>
      <c r="N82" s="52" t="s">
        <v>131</v>
      </c>
      <c r="O82" s="52" t="s">
        <v>131</v>
      </c>
      <c r="P82" s="52" t="s">
        <v>131</v>
      </c>
      <c r="Q82" s="52" t="s">
        <v>131</v>
      </c>
      <c r="R82" s="52" t="s">
        <v>131</v>
      </c>
    </row>
    <row r="83" spans="1:18">
      <c r="A83" s="52">
        <v>22183</v>
      </c>
      <c r="B83" s="52">
        <v>2021</v>
      </c>
      <c r="C83" s="52" t="s">
        <v>214</v>
      </c>
      <c r="D83" s="52" t="s">
        <v>131</v>
      </c>
      <c r="E83" s="52" t="s">
        <v>131</v>
      </c>
      <c r="F83" s="52" t="s">
        <v>131</v>
      </c>
      <c r="G83" s="52" t="s">
        <v>131</v>
      </c>
      <c r="H83" s="52" t="s">
        <v>131</v>
      </c>
      <c r="I83" s="52" t="s">
        <v>131</v>
      </c>
      <c r="J83" s="52" t="s">
        <v>131</v>
      </c>
      <c r="K83" s="52" t="s">
        <v>131</v>
      </c>
      <c r="L83" s="52" t="s">
        <v>131</v>
      </c>
      <c r="M83" s="52" t="s">
        <v>131</v>
      </c>
      <c r="N83" s="52" t="s">
        <v>131</v>
      </c>
      <c r="O83" s="52" t="s">
        <v>131</v>
      </c>
      <c r="P83" s="52" t="s">
        <v>131</v>
      </c>
      <c r="Q83" s="52" t="s">
        <v>131</v>
      </c>
      <c r="R83" s="52" t="s">
        <v>131</v>
      </c>
    </row>
    <row r="84" spans="1:18">
      <c r="A84" s="52">
        <v>22314</v>
      </c>
      <c r="B84" s="52">
        <v>2021</v>
      </c>
      <c r="C84" s="52" t="s">
        <v>215</v>
      </c>
      <c r="D84" s="52">
        <v>22314</v>
      </c>
      <c r="E84" s="52">
        <v>10003</v>
      </c>
      <c r="F84" s="52" t="s">
        <v>216</v>
      </c>
      <c r="G84" s="52" t="s">
        <v>217</v>
      </c>
      <c r="H84" s="52">
        <v>298</v>
      </c>
      <c r="I84" s="52" t="s">
        <v>218</v>
      </c>
      <c r="J84" s="52">
        <v>12</v>
      </c>
      <c r="K84" s="52" t="s">
        <v>102</v>
      </c>
      <c r="L84" s="56">
        <v>-39950417</v>
      </c>
      <c r="M84" s="56">
        <v>-72593974</v>
      </c>
      <c r="N84" s="52">
        <v>1</v>
      </c>
      <c r="O84" s="52">
        <v>72</v>
      </c>
      <c r="P84" s="52" t="s">
        <v>136</v>
      </c>
      <c r="Q84" s="52">
        <v>9</v>
      </c>
      <c r="R84" s="52" t="s">
        <v>137</v>
      </c>
    </row>
    <row r="85" spans="1:18">
      <c r="A85" s="52">
        <v>22385</v>
      </c>
      <c r="B85" s="52">
        <v>2021</v>
      </c>
      <c r="C85" s="52" t="s">
        <v>219</v>
      </c>
      <c r="D85" s="52" t="s">
        <v>131</v>
      </c>
      <c r="E85" s="52" t="s">
        <v>131</v>
      </c>
      <c r="F85" s="52" t="s">
        <v>131</v>
      </c>
      <c r="G85" s="52" t="s">
        <v>131</v>
      </c>
      <c r="H85" s="52" t="s">
        <v>131</v>
      </c>
      <c r="I85" s="52" t="s">
        <v>131</v>
      </c>
      <c r="J85" s="52" t="s">
        <v>131</v>
      </c>
      <c r="K85" s="52" t="s">
        <v>131</v>
      </c>
      <c r="L85" s="52" t="s">
        <v>131</v>
      </c>
      <c r="M85" s="52" t="s">
        <v>131</v>
      </c>
      <c r="N85" s="52" t="s">
        <v>131</v>
      </c>
      <c r="O85" s="52" t="s">
        <v>131</v>
      </c>
      <c r="P85" s="52" t="s">
        <v>131</v>
      </c>
      <c r="Q85" s="52" t="s">
        <v>131</v>
      </c>
      <c r="R85" s="52" t="s">
        <v>131</v>
      </c>
    </row>
    <row r="86" spans="1:18">
      <c r="A86" s="52">
        <v>22545</v>
      </c>
      <c r="B86" s="52">
        <v>2021</v>
      </c>
      <c r="C86" s="52" t="s">
        <v>220</v>
      </c>
      <c r="D86" s="52" t="s">
        <v>131</v>
      </c>
      <c r="E86" s="52" t="s">
        <v>131</v>
      </c>
      <c r="F86" s="52" t="s">
        <v>131</v>
      </c>
      <c r="G86" s="52" t="s">
        <v>131</v>
      </c>
      <c r="H86" s="52" t="s">
        <v>131</v>
      </c>
      <c r="I86" s="52" t="s">
        <v>131</v>
      </c>
      <c r="J86" s="52" t="s">
        <v>131</v>
      </c>
      <c r="K86" s="52" t="s">
        <v>131</v>
      </c>
      <c r="L86" s="52" t="s">
        <v>131</v>
      </c>
      <c r="M86" s="52" t="s">
        <v>131</v>
      </c>
      <c r="N86" s="52" t="s">
        <v>131</v>
      </c>
      <c r="O86" s="52" t="s">
        <v>131</v>
      </c>
      <c r="P86" s="52" t="s">
        <v>131</v>
      </c>
      <c r="Q86" s="52" t="s">
        <v>131</v>
      </c>
      <c r="R86" s="52" t="s">
        <v>131</v>
      </c>
    </row>
    <row r="87" spans="1:18">
      <c r="A87" s="52">
        <v>22665</v>
      </c>
      <c r="B87" s="52">
        <v>2021</v>
      </c>
      <c r="C87" s="52" t="s">
        <v>221</v>
      </c>
      <c r="D87" s="52" t="s">
        <v>131</v>
      </c>
      <c r="E87" s="52" t="s">
        <v>131</v>
      </c>
      <c r="F87" s="52" t="s">
        <v>131</v>
      </c>
      <c r="G87" s="52" t="s">
        <v>131</v>
      </c>
      <c r="H87" s="52" t="s">
        <v>131</v>
      </c>
      <c r="I87" s="52" t="s">
        <v>131</v>
      </c>
      <c r="J87" s="52" t="s">
        <v>131</v>
      </c>
      <c r="K87" s="52" t="s">
        <v>131</v>
      </c>
      <c r="L87" s="52" t="s">
        <v>131</v>
      </c>
      <c r="M87" s="52" t="s">
        <v>131</v>
      </c>
      <c r="N87" s="52" t="s">
        <v>131</v>
      </c>
      <c r="O87" s="52" t="s">
        <v>131</v>
      </c>
      <c r="P87" s="52" t="s">
        <v>131</v>
      </c>
      <c r="Q87" s="52" t="s">
        <v>131</v>
      </c>
      <c r="R87" s="52" t="s">
        <v>131</v>
      </c>
    </row>
    <row r="88" spans="1:18">
      <c r="A88" s="52">
        <v>22707</v>
      </c>
      <c r="B88" s="52">
        <v>2021</v>
      </c>
      <c r="C88" s="52" t="s">
        <v>222</v>
      </c>
      <c r="D88" s="52" t="s">
        <v>131</v>
      </c>
      <c r="E88" s="52" t="s">
        <v>131</v>
      </c>
      <c r="F88" s="52" t="s">
        <v>131</v>
      </c>
      <c r="G88" s="52" t="s">
        <v>131</v>
      </c>
      <c r="H88" s="52" t="s">
        <v>131</v>
      </c>
      <c r="I88" s="52" t="s">
        <v>131</v>
      </c>
      <c r="J88" s="52" t="s">
        <v>131</v>
      </c>
      <c r="K88" s="52" t="s">
        <v>131</v>
      </c>
      <c r="L88" s="52" t="s">
        <v>131</v>
      </c>
      <c r="M88" s="52" t="s">
        <v>131</v>
      </c>
      <c r="N88" s="52" t="s">
        <v>131</v>
      </c>
      <c r="O88" s="52" t="s">
        <v>131</v>
      </c>
      <c r="P88" s="52" t="s">
        <v>131</v>
      </c>
      <c r="Q88" s="52" t="s">
        <v>131</v>
      </c>
      <c r="R88" s="52" t="s">
        <v>131</v>
      </c>
    </row>
    <row r="89" spans="1:18">
      <c r="A89" s="52">
        <v>22726</v>
      </c>
      <c r="B89" s="52">
        <v>2021</v>
      </c>
      <c r="C89" s="52" t="s">
        <v>223</v>
      </c>
      <c r="D89" s="52" t="s">
        <v>131</v>
      </c>
      <c r="E89" s="52" t="s">
        <v>131</v>
      </c>
      <c r="F89" s="52" t="s">
        <v>131</v>
      </c>
      <c r="G89" s="52" t="s">
        <v>131</v>
      </c>
      <c r="H89" s="52" t="s">
        <v>131</v>
      </c>
      <c r="I89" s="52" t="s">
        <v>131</v>
      </c>
      <c r="J89" s="52" t="s">
        <v>131</v>
      </c>
      <c r="K89" s="52" t="s">
        <v>131</v>
      </c>
      <c r="L89" s="52" t="s">
        <v>131</v>
      </c>
      <c r="M89" s="52" t="s">
        <v>131</v>
      </c>
      <c r="N89" s="52" t="s">
        <v>131</v>
      </c>
      <c r="O89" s="52" t="s">
        <v>131</v>
      </c>
      <c r="P89" s="52" t="s">
        <v>131</v>
      </c>
      <c r="Q89" s="52" t="s">
        <v>131</v>
      </c>
      <c r="R89" s="52" t="s">
        <v>131</v>
      </c>
    </row>
    <row r="90" spans="1:18">
      <c r="A90" s="52">
        <v>22741</v>
      </c>
      <c r="B90" s="52">
        <v>2021</v>
      </c>
      <c r="C90" s="52" t="s">
        <v>224</v>
      </c>
      <c r="D90" s="52" t="s">
        <v>131</v>
      </c>
      <c r="E90" s="52" t="s">
        <v>131</v>
      </c>
      <c r="F90" s="52" t="s">
        <v>131</v>
      </c>
      <c r="G90" s="52" t="s">
        <v>131</v>
      </c>
      <c r="H90" s="52" t="s">
        <v>131</v>
      </c>
      <c r="I90" s="52" t="s">
        <v>131</v>
      </c>
      <c r="J90" s="52" t="s">
        <v>131</v>
      </c>
      <c r="K90" s="52" t="s">
        <v>131</v>
      </c>
      <c r="L90" s="52" t="s">
        <v>131</v>
      </c>
      <c r="M90" s="52" t="s">
        <v>131</v>
      </c>
      <c r="N90" s="52" t="s">
        <v>131</v>
      </c>
      <c r="O90" s="52" t="s">
        <v>131</v>
      </c>
      <c r="P90" s="52" t="s">
        <v>131</v>
      </c>
      <c r="Q90" s="52" t="s">
        <v>131</v>
      </c>
      <c r="R90" s="52" t="s">
        <v>131</v>
      </c>
    </row>
    <row r="91" spans="1:18">
      <c r="A91" s="52">
        <v>22810</v>
      </c>
      <c r="B91" s="52">
        <v>2021</v>
      </c>
      <c r="C91" s="52" t="s">
        <v>225</v>
      </c>
      <c r="D91" s="52">
        <v>22810</v>
      </c>
      <c r="E91" s="52">
        <v>18579</v>
      </c>
      <c r="F91" s="52" t="s">
        <v>226</v>
      </c>
      <c r="G91" s="52" t="s">
        <v>227</v>
      </c>
      <c r="H91" s="52">
        <v>337</v>
      </c>
      <c r="I91" s="52" t="s">
        <v>33</v>
      </c>
      <c r="J91" s="52">
        <v>14</v>
      </c>
      <c r="K91" s="52" t="s">
        <v>194</v>
      </c>
      <c r="L91" s="56">
        <v>-45406045</v>
      </c>
      <c r="M91" s="56">
        <v>-72528468</v>
      </c>
      <c r="N91" s="52">
        <v>1</v>
      </c>
      <c r="O91" s="52">
        <v>72</v>
      </c>
      <c r="P91" s="52" t="s">
        <v>136</v>
      </c>
      <c r="Q91" s="52">
        <v>9</v>
      </c>
      <c r="R91" s="52" t="s">
        <v>137</v>
      </c>
    </row>
    <row r="92" spans="1:18">
      <c r="A92" s="52">
        <v>22995</v>
      </c>
      <c r="B92" s="52">
        <v>2021</v>
      </c>
      <c r="C92" s="52" t="s">
        <v>228</v>
      </c>
      <c r="D92" s="52" t="s">
        <v>131</v>
      </c>
      <c r="E92" s="52" t="s">
        <v>131</v>
      </c>
      <c r="F92" s="52" t="s">
        <v>131</v>
      </c>
      <c r="G92" s="52" t="s">
        <v>131</v>
      </c>
      <c r="H92" s="52" t="s">
        <v>131</v>
      </c>
      <c r="I92" s="52" t="s">
        <v>131</v>
      </c>
      <c r="J92" s="52" t="s">
        <v>131</v>
      </c>
      <c r="K92" s="52" t="s">
        <v>131</v>
      </c>
      <c r="L92" s="52" t="s">
        <v>131</v>
      </c>
      <c r="M92" s="52" t="s">
        <v>131</v>
      </c>
      <c r="N92" s="52" t="s">
        <v>131</v>
      </c>
      <c r="O92" s="52" t="s">
        <v>131</v>
      </c>
      <c r="P92" s="52" t="s">
        <v>131</v>
      </c>
      <c r="Q92" s="52" t="s">
        <v>131</v>
      </c>
      <c r="R92" s="52" t="s">
        <v>131</v>
      </c>
    </row>
    <row r="93" spans="1:18">
      <c r="A93" s="52">
        <v>22997</v>
      </c>
      <c r="B93" s="52">
        <v>2021</v>
      </c>
      <c r="C93" s="52" t="s">
        <v>229</v>
      </c>
      <c r="D93" s="52" t="s">
        <v>131</v>
      </c>
      <c r="E93" s="52" t="s">
        <v>131</v>
      </c>
      <c r="F93" s="52" t="s">
        <v>131</v>
      </c>
      <c r="G93" s="52" t="s">
        <v>131</v>
      </c>
      <c r="H93" s="52" t="s">
        <v>131</v>
      </c>
      <c r="I93" s="52" t="s">
        <v>131</v>
      </c>
      <c r="J93" s="52" t="s">
        <v>131</v>
      </c>
      <c r="K93" s="52" t="s">
        <v>131</v>
      </c>
      <c r="L93" s="52" t="s">
        <v>131</v>
      </c>
      <c r="M93" s="52" t="s">
        <v>131</v>
      </c>
      <c r="N93" s="52" t="s">
        <v>131</v>
      </c>
      <c r="O93" s="52" t="s">
        <v>131</v>
      </c>
      <c r="P93" s="52" t="s">
        <v>131</v>
      </c>
      <c r="Q93" s="52" t="s">
        <v>131</v>
      </c>
      <c r="R93" s="52" t="s">
        <v>131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índice</vt:lpstr>
      <vt:lpstr>Superficie uso de suelo</vt:lpstr>
      <vt:lpstr>Superficie sembrada </vt:lpstr>
      <vt:lpstr>Superficie erosión potencial</vt:lpstr>
      <vt:lpstr>Tierras degradadas</vt:lpstr>
      <vt:lpstr>Superficie de erosión</vt:lpstr>
      <vt:lpstr>Denuncias áridos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Jose Herrera Cabrera</dc:creator>
  <cp:lastModifiedBy>Maria Jose Herrera Cabrera</cp:lastModifiedBy>
  <dcterms:created xsi:type="dcterms:W3CDTF">2022-03-31T20:20:58Z</dcterms:created>
  <dcterms:modified xsi:type="dcterms:W3CDTF">2022-06-08T21:03:24Z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c1818efb1de14f819ab14021cf2eeb0c</vt:lpwstr>
  </property>
</Properties>
</file>