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213" documentId="11_AD4DD1C4A5625FDA4777A8324E10E1E8683EDF31" xr6:coauthVersionLast="47" xr6:coauthVersionMax="47" xr10:uidLastSave="{2B0CCF27-D9B2-4EA4-9046-2695BEA77668}"/>
  <bookViews>
    <workbookView xWindow="-120" yWindow="-120" windowWidth="29040" windowHeight="15840" xr2:uid="{00000000-000D-0000-FFFF-FFFF00000000}"/>
  </bookViews>
  <sheets>
    <sheet name="Contenidos" sheetId="14" r:id="rId1"/>
    <sheet name="C-Alimen-1" sheetId="1" r:id="rId2"/>
    <sheet name="C-Alimen-2" sheetId="2" r:id="rId3"/>
    <sheet name="C-Alimen-3" sheetId="3" r:id="rId4"/>
    <sheet name="C-Alimen-4" sheetId="4" r:id="rId5"/>
    <sheet name="C-Alimen-5" sheetId="5" r:id="rId6"/>
    <sheet name="C-Alimen-6" sheetId="6" r:id="rId7"/>
    <sheet name="C-Alimen-7" sheetId="7" r:id="rId8"/>
    <sheet name="C-Alimen-8" sheetId="8" r:id="rId9"/>
    <sheet name="C-Alimen-9" sheetId="11" r:id="rId10"/>
    <sheet name="C-Alimen-10" sheetId="10" r:id="rId11"/>
    <sheet name="C-Alimen-11" sheetId="9" r:id="rId12"/>
    <sheet name="C-Alimen-12" sheetId="12" r:id="rId13"/>
    <sheet name="C-Alimen-13" sheetId="13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8" i="6" l="1"/>
  <c r="D19" i="12"/>
  <c r="D18" i="12"/>
  <c r="D17" i="12"/>
  <c r="C16" i="12"/>
  <c r="F24" i="9"/>
  <c r="E24" i="9"/>
  <c r="D24" i="9"/>
  <c r="C24" i="9"/>
  <c r="B24" i="9"/>
  <c r="G24" i="9" s="1"/>
  <c r="N22" i="9"/>
  <c r="M22" i="9"/>
  <c r="L22" i="9"/>
  <c r="K22" i="9"/>
  <c r="J22" i="9"/>
  <c r="O22" i="9" s="1"/>
</calcChain>
</file>

<file path=xl/sharedStrings.xml><?xml version="1.0" encoding="utf-8"?>
<sst xmlns="http://schemas.openxmlformats.org/spreadsheetml/2006/main" count="877" uniqueCount="218">
  <si>
    <t>Temporada</t>
  </si>
  <si>
    <t>Cereales</t>
  </si>
  <si>
    <t>Industriales</t>
  </si>
  <si>
    <t>Leguminosas y_x000D_
  Tubérculos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</si>
  <si>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</si>
  <si>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</si>
  <si>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</si>
  <si>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</si>
  <si>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</si>
  <si>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</si>
  <si>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</si>
  <si>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</si>
  <si>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</si>
  <si>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</si>
  <si>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2022/23</t>
  </si>
  <si>
    <t>Leguminosas y  Tubérculos</t>
  </si>
  <si>
    <t>2020-2021</t>
  </si>
  <si>
    <t>2021-2022</t>
  </si>
  <si>
    <t>cereales</t>
  </si>
  <si>
    <t>Región</t>
  </si>
  <si>
    <t>Cereales (470.882 ha)</t>
  </si>
  <si>
    <t>Cereales (424.524 ha)</t>
  </si>
  <si>
    <t>Coquimbo</t>
  </si>
  <si>
    <t>s.i</t>
  </si>
  <si>
    <t>Valparaíso</t>
  </si>
  <si>
    <t>Metropolitana</t>
  </si>
  <si>
    <t>O´Higgins</t>
  </si>
  <si>
    <t>Maule</t>
  </si>
  <si>
    <t>Ñuble</t>
  </si>
  <si>
    <t>Biobío</t>
  </si>
  <si>
    <t>La Araucanía</t>
  </si>
  <si>
    <t>Los Ríos</t>
  </si>
  <si>
    <t>Los Lagos</t>
  </si>
  <si>
    <t>Resto del país</t>
  </si>
  <si>
    <t>Industriales (51.188 ha)</t>
  </si>
  <si>
    <t>Industriales (66.361 ha)</t>
  </si>
  <si>
    <t>-</t>
  </si>
  <si>
    <t>Leguminosas</t>
  </si>
  <si>
    <t>Leguminosas y Tubérculos (79.804)</t>
  </si>
  <si>
    <t>Leguminosas y Tubérculos (45.609)</t>
  </si>
  <si>
    <t>Año</t>
  </si>
  <si>
    <t>Superficie  (há)</t>
  </si>
  <si>
    <t>Superficie (há)</t>
  </si>
  <si>
    <t>XV</t>
  </si>
  <si>
    <t>III</t>
  </si>
  <si>
    <t>IV</t>
  </si>
  <si>
    <t>V</t>
  </si>
  <si>
    <t>XIII</t>
  </si>
  <si>
    <t>VI</t>
  </si>
  <si>
    <t>VII</t>
  </si>
  <si>
    <t>XVI</t>
  </si>
  <si>
    <t>VIII</t>
  </si>
  <si>
    <t>IX</t>
  </si>
  <si>
    <t>Resto del  país</t>
  </si>
  <si>
    <t>Cepaje</t>
  </si>
  <si>
    <t>Total</t>
  </si>
  <si>
    <t>Enlace:</t>
  </si>
  <si>
    <t>https://www.sag.gob.cl/noticias/sag-presenta-catastro-viticola-nacional-2021</t>
  </si>
  <si>
    <t>Link: https://www.odepa.gob.cl/estadisticas-del-sector/catastros-fruticolas/catastro-fruticola-ciren-odepa</t>
  </si>
  <si>
    <t>Especie</t>
  </si>
  <si>
    <t>Arica y Parinacota (2022)</t>
  </si>
  <si>
    <t>Tarapacá (2022)</t>
  </si>
  <si>
    <t>Atacama (2021)</t>
  </si>
  <si>
    <t>Coquimbo (2021)</t>
  </si>
  <si>
    <t>Valparaíso (2020)</t>
  </si>
  <si>
    <t>Metropolitana (2020)</t>
  </si>
  <si>
    <t>O’Higgins (2021)</t>
  </si>
  <si>
    <t>Maule (2022)</t>
  </si>
  <si>
    <t>Ñuble (2022)</t>
  </si>
  <si>
    <t>Biobío (2022)</t>
  </si>
  <si>
    <t>La Araucanía (2022)</t>
  </si>
  <si>
    <t>Los Ríos (2022)</t>
  </si>
  <si>
    <t>Los Lagos (2022)</t>
  </si>
  <si>
    <t>Aysén (2022)</t>
  </si>
  <si>
    <t xml:space="preserve">Almendro </t>
  </si>
  <si>
    <t> </t>
  </si>
  <si>
    <t xml:space="preserve">Arándano americano </t>
  </si>
  <si>
    <t xml:space="preserve">Avellano </t>
  </si>
  <si>
    <t xml:space="preserve">Calafate </t>
  </si>
  <si>
    <t xml:space="preserve">Caqui </t>
  </si>
  <si>
    <t xml:space="preserve">Castaño </t>
  </si>
  <si>
    <t xml:space="preserve">Cerezo </t>
  </si>
  <si>
    <t xml:space="preserve">Chirimoyo </t>
  </si>
  <si>
    <t xml:space="preserve">Ciruelo europeo </t>
  </si>
  <si>
    <t xml:space="preserve">Ciruelo japonés </t>
  </si>
  <si>
    <t xml:space="preserve">Cranberry </t>
  </si>
  <si>
    <t xml:space="preserve">Damasco </t>
  </si>
  <si>
    <t>Duraznero consumo fresco</t>
  </si>
  <si>
    <t>Duraznero tipo conservero</t>
  </si>
  <si>
    <t xml:space="preserve">Feijoa </t>
  </si>
  <si>
    <t xml:space="preserve">Frambuesa </t>
  </si>
  <si>
    <t xml:space="preserve">Granado </t>
  </si>
  <si>
    <t xml:space="preserve">Grosella </t>
  </si>
  <si>
    <t xml:space="preserve">Guayabo </t>
  </si>
  <si>
    <t xml:space="preserve">Guindo agrio </t>
  </si>
  <si>
    <t xml:space="preserve">Hardy Kiwi </t>
  </si>
  <si>
    <t xml:space="preserve">Higuera </t>
  </si>
  <si>
    <t xml:space="preserve">Jojoba </t>
  </si>
  <si>
    <t xml:space="preserve">Kiwi </t>
  </si>
  <si>
    <t xml:space="preserve">Kiwi Gold </t>
  </si>
  <si>
    <t xml:space="preserve">Kumkuat </t>
  </si>
  <si>
    <t xml:space="preserve">Lima </t>
  </si>
  <si>
    <t xml:space="preserve">Limonero </t>
  </si>
  <si>
    <t xml:space="preserve">Lúcumo </t>
  </si>
  <si>
    <t xml:space="preserve">Mandarino </t>
  </si>
  <si>
    <t xml:space="preserve">Mango </t>
  </si>
  <si>
    <t xml:space="preserve">Manzano rojo </t>
  </si>
  <si>
    <t xml:space="preserve">Manzano verde </t>
  </si>
  <si>
    <t xml:space="preserve">Maqui </t>
  </si>
  <si>
    <t xml:space="preserve">Maracuya </t>
  </si>
  <si>
    <t xml:space="preserve">Membrillo </t>
  </si>
  <si>
    <t xml:space="preserve">Michay </t>
  </si>
  <si>
    <t>Moras cultivadas e híbridos</t>
  </si>
  <si>
    <t xml:space="preserve">Mosqueta </t>
  </si>
  <si>
    <t xml:space="preserve">Murtilla </t>
  </si>
  <si>
    <t xml:space="preserve">Naranjo </t>
  </si>
  <si>
    <t xml:space="preserve">Nectarino </t>
  </si>
  <si>
    <t xml:space="preserve">Níspero </t>
  </si>
  <si>
    <t xml:space="preserve">Nogal </t>
  </si>
  <si>
    <t xml:space="preserve">Nuez de macadamia </t>
  </si>
  <si>
    <t xml:space="preserve">Olivo </t>
  </si>
  <si>
    <t xml:space="preserve">Palma </t>
  </si>
  <si>
    <t xml:space="preserve">Palto </t>
  </si>
  <si>
    <t xml:space="preserve">Papayo </t>
  </si>
  <si>
    <t xml:space="preserve">Pecana </t>
  </si>
  <si>
    <t xml:space="preserve">Peral </t>
  </si>
  <si>
    <t xml:space="preserve">Peral asiático </t>
  </si>
  <si>
    <t xml:space="preserve">Pistacho </t>
  </si>
  <si>
    <t xml:space="preserve">Pluots </t>
  </si>
  <si>
    <t xml:space="preserve">Pomelo </t>
  </si>
  <si>
    <t xml:space="preserve">Tangelo </t>
  </si>
  <si>
    <t xml:space="preserve">Tuna </t>
  </si>
  <si>
    <t xml:space="preserve">Vid de mesa </t>
  </si>
  <si>
    <t xml:space="preserve">Zarzaparrilla negra </t>
  </si>
  <si>
    <t xml:space="preserve">Zarzaparrilla roja </t>
  </si>
  <si>
    <t>TOTAL</t>
  </si>
  <si>
    <t>kg/ha de tierras cultivables</t>
  </si>
  <si>
    <t>https://datos.bancomundial.org/indicator/AG.CON.FERT.ZS?end=2021&amp;start=2021&amp;view=bar</t>
  </si>
  <si>
    <t>Fertilizantes fosfatados (total de nutrientes de P205)</t>
  </si>
  <si>
    <t>Nutriente nitrógeno N_x000D_
  (total)</t>
  </si>
  <si>
    <t>Nutriente potasa K2O_x000D_
  (total)</t>
  </si>
  <si>
    <t>Peces</t>
  </si>
  <si>
    <t>Moluscos</t>
  </si>
  <si>
    <t>Crustáceos</t>
  </si>
  <si>
    <t>Algas</t>
  </si>
  <si>
    <t>Otras especies</t>
  </si>
  <si>
    <t>http://www.sernapesca.cl/informacion-utilidad/anuarios-estadisticos-de-pesca-y-acuicultura</t>
  </si>
  <si>
    <t>1.897.372</t>
  </si>
  <si>
    <t>1.286.308</t>
  </si>
  <si>
    <t>Antiguo</t>
  </si>
  <si>
    <t>Actualización</t>
  </si>
  <si>
    <t>Régimen</t>
  </si>
  <si>
    <t>Regimen</t>
  </si>
  <si>
    <t>Artesanal</t>
  </si>
  <si>
    <t>Industrial</t>
  </si>
  <si>
    <t>Acuicultura</t>
  </si>
  <si>
    <t>Actualización 2023</t>
  </si>
  <si>
    <t>Actualización 2022</t>
  </si>
  <si>
    <t>Datos 2021</t>
  </si>
  <si>
    <t>I</t>
  </si>
  <si>
    <t>Arica y Parinacota</t>
  </si>
  <si>
    <t>II</t>
  </si>
  <si>
    <t>Tarapacá</t>
  </si>
  <si>
    <t>Antofagasta</t>
  </si>
  <si>
    <t>Atacama</t>
  </si>
  <si>
    <t>O'Higgins</t>
  </si>
  <si>
    <t>X</t>
  </si>
  <si>
    <t>XI</t>
  </si>
  <si>
    <t>La  Araucanía</t>
  </si>
  <si>
    <t>XII</t>
  </si>
  <si>
    <t>Los  Ríos</t>
  </si>
  <si>
    <t>XIV</t>
  </si>
  <si>
    <t>Los  Lagos</t>
  </si>
  <si>
    <t>Aysén</t>
  </si>
  <si>
    <t>Magallanes</t>
  </si>
  <si>
    <t>R.M</t>
  </si>
  <si>
    <t>Aguas  Internacionales</t>
  </si>
  <si>
    <t>AI</t>
  </si>
  <si>
    <t>Buques  Fábrica</t>
  </si>
  <si>
    <t>BF</t>
  </si>
  <si>
    <t>Actualizacion</t>
  </si>
  <si>
    <t>Porcentaje</t>
  </si>
  <si>
    <t>Indicadores</t>
  </si>
  <si>
    <t>Nombre interno - Enlace datos</t>
  </si>
  <si>
    <t>Enlace de visualización del indicador</t>
  </si>
  <si>
    <t>Evolución de la superficie sembrada a nivel nacional para años agrícolas (2012/2013 - 2022/2023)</t>
  </si>
  <si>
    <t>C-Alimen-1</t>
  </si>
  <si>
    <t>https://infogram.com/1pw2mgz2jqd7wziv096v5y6ej5h9pm3pndr?live</t>
  </si>
  <si>
    <t>Estimación de superficie sembrada a nivel regional para el año agrícola (2021-2022)</t>
  </si>
  <si>
    <t>C-Alimen-2</t>
  </si>
  <si>
    <t>Evolución de la superficie de hortalizas a nivel nacional (2022) (ha)</t>
  </si>
  <si>
    <t>C-Alimen-3</t>
  </si>
  <si>
    <t>https://infogram.com/1pxded5mxx9ge3iqx2mzv6ez2eaneg9j39g?live</t>
  </si>
  <si>
    <t>Estimación de superficie de hortaliza a nivel regional para el año agrícola (2022) (ha)</t>
  </si>
  <si>
    <t>C-Alimen-4</t>
  </si>
  <si>
    <t>Evolución de la superficie plantada de cepajes para vinificación (2021) (ha)</t>
  </si>
  <si>
    <t>C-Alimen-5</t>
  </si>
  <si>
    <t>https://infogram.com/1pwxvmrvwzqgj1uvn2dd2m99kxb9dzjjxzg?live</t>
  </si>
  <si>
    <t>Evolución de la superficie de huertos frutales a nivel nacional (2022) (ha)</t>
  </si>
  <si>
    <t>C-Alimen-6</t>
  </si>
  <si>
    <t>Consumo de fertilizantes (2021) (kg/ha de tierras cultivables)</t>
  </si>
  <si>
    <t>C-Alimen-7</t>
  </si>
  <si>
    <t>https://infogram.com/1pzdj6xe995y02b2kkdxw6wr9mb1qz62m0e?live</t>
  </si>
  <si>
    <t>Uso agrícola de fertilizantes según nutriente</t>
  </si>
  <si>
    <t>C-Alimen-8</t>
  </si>
  <si>
    <t>Evolución del desembarque pesquero total por categoría de especies (2011-2022)</t>
  </si>
  <si>
    <t>C-Alimen-9</t>
  </si>
  <si>
    <t>https://infogram.com/1p5ep55k750ywjtpr0d6rq21xyc3wdyvmgw?live</t>
  </si>
  <si>
    <t>Desembarque pesquero total por región y categoría de especies (2022)</t>
  </si>
  <si>
    <t>C-Alimen-10</t>
  </si>
  <si>
    <t>Desembarque pesquero total por régimen y categoría de especies (2022)</t>
  </si>
  <si>
    <t>C-Alimen-11</t>
  </si>
  <si>
    <t>Evolución de las cosechas desde centros de acuicultura, por tipo de especie (2011-2022)</t>
  </si>
  <si>
    <t>C-Alimen-12</t>
  </si>
  <si>
    <t>https://infogram.com/1pj5ygpjmg12rqc6ygw23q6q1nhmxdlmj9k?live</t>
  </si>
  <si>
    <t>Evolución de la población de 0 a 9 años en situación de malnutrición (2009-2020)</t>
  </si>
  <si>
    <t>C-Alimen-13</t>
  </si>
  <si>
    <t>https://infogram.com/1p5kg2rrvz6v2msp5gv3ewlx0wu33zgp7xx?live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</si>
</sst>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546A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2" fontId="0" fillId="0" borderId="0" xfId="0" applyNumberFormat="1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0" xfId="0" applyFont="1"/>
    <xf numFmtId="0" fontId="5" fillId="2" borderId="9" xfId="0" applyFont="1" applyFill="1" applyBorder="1"/>
    <xf numFmtId="0" fontId="5" fillId="2" borderId="10" xfId="0" applyFont="1" applyFill="1" applyBorder="1" applyAlignment="1">
      <alignment wrapText="1"/>
    </xf>
    <xf numFmtId="0" fontId="6" fillId="0" borderId="11" xfId="0" applyFont="1" applyBorder="1"/>
    <xf numFmtId="0" fontId="6" fillId="0" borderId="12" xfId="0" applyFont="1" applyBorder="1"/>
    <xf numFmtId="0" fontId="7" fillId="2" borderId="13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7" xfId="0" applyFont="1" applyBorder="1"/>
    <xf numFmtId="0" fontId="8" fillId="3" borderId="18" xfId="0" applyFont="1" applyFill="1" applyBorder="1"/>
    <xf numFmtId="0" fontId="8" fillId="3" borderId="19" xfId="0" applyFont="1" applyFill="1" applyBorder="1"/>
    <xf numFmtId="0" fontId="0" fillId="0" borderId="20" xfId="0" applyBorder="1"/>
    <xf numFmtId="3" fontId="0" fillId="0" borderId="20" xfId="0" applyNumberFormat="1" applyBorder="1"/>
    <xf numFmtId="0" fontId="0" fillId="0" borderId="13" xfId="0" applyBorder="1"/>
    <xf numFmtId="3" fontId="0" fillId="0" borderId="13" xfId="0" applyNumberFormat="1" applyBorder="1"/>
    <xf numFmtId="0" fontId="8" fillId="3" borderId="13" xfId="0" applyFont="1" applyFill="1" applyBorder="1"/>
    <xf numFmtId="0" fontId="9" fillId="4" borderId="13" xfId="0" applyFont="1" applyFill="1" applyBorder="1"/>
    <xf numFmtId="0" fontId="9" fillId="4" borderId="13" xfId="0" applyFont="1" applyFill="1" applyBorder="1" applyAlignment="1">
      <alignment horizontal="center"/>
    </xf>
    <xf numFmtId="164" fontId="0" fillId="0" borderId="13" xfId="0" applyNumberFormat="1" applyBorder="1"/>
    <xf numFmtId="10" fontId="0" fillId="0" borderId="1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left" vertical="top"/>
    </xf>
    <xf numFmtId="0" fontId="10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gram.com/1pzdj6xe995y02b2kkdxw6wr9mb1qz62m0e?live" TargetMode="External"/><Relationship Id="rId13" Type="http://schemas.openxmlformats.org/officeDocument/2006/relationships/hyperlink" Target="https://infogram.com/1p5kg2rrvz6v2msp5gv3ewlx0wu33zgp7xx?live" TargetMode="External"/><Relationship Id="rId3" Type="http://schemas.openxmlformats.org/officeDocument/2006/relationships/hyperlink" Target="https://infogram.com/1pxded5mxx9ge3iqx2mzv6ez2eaneg9j39g?live" TargetMode="External"/><Relationship Id="rId7" Type="http://schemas.openxmlformats.org/officeDocument/2006/relationships/hyperlink" Target="https://infogram.com/1pzdj6xe995y02b2kkdxw6wr9mb1qz62m0e?live" TargetMode="External"/><Relationship Id="rId12" Type="http://schemas.openxmlformats.org/officeDocument/2006/relationships/hyperlink" Target="https://infogram.com/1pj5ygpjmg12rqc6ygw23q6q1nhmxdlmj9k?live" TargetMode="External"/><Relationship Id="rId2" Type="http://schemas.openxmlformats.org/officeDocument/2006/relationships/hyperlink" Target="https://infogram.com/1pw2mgz2jqd7wziv096v5y6ej5h9pm3pndr?live" TargetMode="External"/><Relationship Id="rId1" Type="http://schemas.openxmlformats.org/officeDocument/2006/relationships/hyperlink" Target="https://infogram.com/1pw2mgz2jqd7wziv096v5y6ej5h9pm3pndr?live" TargetMode="External"/><Relationship Id="rId6" Type="http://schemas.openxmlformats.org/officeDocument/2006/relationships/hyperlink" Target="https://infogram.com/1pwxvmrvwzqgj1uvn2dd2m99kxb9dzjjxzg?live" TargetMode="External"/><Relationship Id="rId11" Type="http://schemas.openxmlformats.org/officeDocument/2006/relationships/hyperlink" Target="https://infogram.com/1p5ep55k750ywjtpr0d6rq21xyc3wdyvmgw?live" TargetMode="External"/><Relationship Id="rId5" Type="http://schemas.openxmlformats.org/officeDocument/2006/relationships/hyperlink" Target="https://infogram.com/1pwxvmrvwzqgj1uvn2dd2m99kxb9dzjjxzg?live" TargetMode="External"/><Relationship Id="rId10" Type="http://schemas.openxmlformats.org/officeDocument/2006/relationships/hyperlink" Target="https://infogram.com/1p5ep55k750ywjtpr0d6rq21xyc3wdyvmgw?live" TargetMode="External"/><Relationship Id="rId4" Type="http://schemas.openxmlformats.org/officeDocument/2006/relationships/hyperlink" Target="https://infogram.com/1pxded5mxx9ge3iqx2mzv6ez2eaneg9j39g?live" TargetMode="External"/><Relationship Id="rId9" Type="http://schemas.openxmlformats.org/officeDocument/2006/relationships/hyperlink" Target="https://infogram.com/1p5ep55k750ywjtpr0d6rq21xyc3wdyvmgw?l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8EA56-89A7-4A5E-82D0-DEFADE1513E9}">
  <dimension ref="A1:C14"/>
  <sheetViews>
    <sheetView tabSelected="1" workbookViewId="0"/>
  </sheetViews>
  <sheetFormatPr baseColWidth="10" defaultRowHeight="15" x14ac:dyDescent="0.25"/>
  <cols>
    <col min="1" max="1" width="86.85546875" bestFit="1" customWidth="1"/>
    <col min="2" max="2" width="28.28515625" bestFit="1" customWidth="1"/>
    <col min="3" max="3" width="64.42578125" bestFit="1" customWidth="1"/>
  </cols>
  <sheetData>
    <row r="1" spans="1:3" x14ac:dyDescent="0.25">
      <c r="A1" s="37" t="s">
        <v>182</v>
      </c>
      <c r="B1" s="37" t="s">
        <v>183</v>
      </c>
      <c r="C1" s="37" t="s">
        <v>184</v>
      </c>
    </row>
    <row r="2" spans="1:3" x14ac:dyDescent="0.25">
      <c r="A2" s="38" t="s">
        <v>185</v>
      </c>
      <c r="B2" s="38" t="s">
        <v>186</v>
      </c>
      <c r="C2" s="38" t="s">
        <v>187</v>
      </c>
    </row>
    <row r="3" spans="1:3" x14ac:dyDescent="0.25">
      <c r="A3" s="38" t="s">
        <v>188</v>
      </c>
      <c r="B3" s="38" t="s">
        <v>189</v>
      </c>
      <c r="C3" s="38" t="s">
        <v>187</v>
      </c>
    </row>
    <row r="4" spans="1:3" x14ac:dyDescent="0.25">
      <c r="A4" s="38" t="s">
        <v>190</v>
      </c>
      <c r="B4" s="38" t="s">
        <v>191</v>
      </c>
      <c r="C4" s="38" t="s">
        <v>192</v>
      </c>
    </row>
    <row r="5" spans="1:3" x14ac:dyDescent="0.25">
      <c r="A5" s="38" t="s">
        <v>193</v>
      </c>
      <c r="B5" s="38" t="s">
        <v>194</v>
      </c>
      <c r="C5" s="38" t="s">
        <v>192</v>
      </c>
    </row>
    <row r="6" spans="1:3" x14ac:dyDescent="0.25">
      <c r="A6" s="38" t="s">
        <v>195</v>
      </c>
      <c r="B6" s="38" t="s">
        <v>196</v>
      </c>
      <c r="C6" s="38" t="s">
        <v>197</v>
      </c>
    </row>
    <row r="7" spans="1:3" x14ac:dyDescent="0.25">
      <c r="A7" s="38" t="s">
        <v>198</v>
      </c>
      <c r="B7" s="38" t="s">
        <v>199</v>
      </c>
      <c r="C7" s="38" t="s">
        <v>197</v>
      </c>
    </row>
    <row r="8" spans="1:3" x14ac:dyDescent="0.25">
      <c r="A8" s="38" t="s">
        <v>200</v>
      </c>
      <c r="B8" s="38" t="s">
        <v>201</v>
      </c>
      <c r="C8" s="38" t="s">
        <v>202</v>
      </c>
    </row>
    <row r="9" spans="1:3" x14ac:dyDescent="0.25">
      <c r="A9" s="38" t="s">
        <v>203</v>
      </c>
      <c r="B9" s="38" t="s">
        <v>204</v>
      </c>
      <c r="C9" s="38" t="s">
        <v>202</v>
      </c>
    </row>
    <row r="10" spans="1:3" x14ac:dyDescent="0.25">
      <c r="A10" s="38" t="s">
        <v>205</v>
      </c>
      <c r="B10" s="38" t="s">
        <v>206</v>
      </c>
      <c r="C10" s="38" t="s">
        <v>207</v>
      </c>
    </row>
    <row r="11" spans="1:3" x14ac:dyDescent="0.25">
      <c r="A11" s="38" t="s">
        <v>208</v>
      </c>
      <c r="B11" s="38" t="s">
        <v>209</v>
      </c>
      <c r="C11" s="38" t="s">
        <v>207</v>
      </c>
    </row>
    <row r="12" spans="1:3" x14ac:dyDescent="0.25">
      <c r="A12" s="38" t="s">
        <v>210</v>
      </c>
      <c r="B12" s="38" t="s">
        <v>211</v>
      </c>
      <c r="C12" s="38" t="s">
        <v>207</v>
      </c>
    </row>
    <row r="13" spans="1:3" x14ac:dyDescent="0.25">
      <c r="A13" s="38" t="s">
        <v>212</v>
      </c>
      <c r="B13" s="38" t="s">
        <v>213</v>
      </c>
      <c r="C13" s="38" t="s">
        <v>214</v>
      </c>
    </row>
    <row r="14" spans="1:3" x14ac:dyDescent="0.25">
      <c r="A14" s="38" t="s">
        <v>215</v>
      </c>
      <c r="B14" s="38" t="s">
        <v>216</v>
      </c>
      <c r="C14" s="38" t="s">
        <v>217</v>
      </c>
    </row>
  </sheetData>
  <hyperlinks>
    <hyperlink ref="C2" r:id="rId1" xr:uid="{40C4D0A0-1C46-4BE1-9EEB-E8913F71D697}"/>
    <hyperlink ref="C3" r:id="rId2" xr:uid="{541F69B8-5F3E-4E2F-BD6B-165643833F93}"/>
    <hyperlink ref="C4" r:id="rId3" xr:uid="{D1AF6E88-3A9B-4E41-9934-87621C32BBB0}"/>
    <hyperlink ref="C5" r:id="rId4" xr:uid="{068CABFC-19FB-4A1D-BF8B-3A6646FB4780}"/>
    <hyperlink ref="C6" r:id="rId5" xr:uid="{CC4A1667-0024-4297-9792-2C71BA614C52}"/>
    <hyperlink ref="C7" r:id="rId6" xr:uid="{C1468D6D-95E0-4FAF-A468-81D82A223EFC}"/>
    <hyperlink ref="C8" r:id="rId7" xr:uid="{3BCC8C10-9014-4E68-A196-6C7695A8FB3E}"/>
    <hyperlink ref="C9" r:id="rId8" xr:uid="{8ACC9EAE-ED9A-4746-AB7C-50E3EAD0DF0E}"/>
    <hyperlink ref="C10" r:id="rId9" xr:uid="{43CCE359-4550-4DE8-9613-573B956496FF}"/>
    <hyperlink ref="C11" r:id="rId10" xr:uid="{B6DEA128-B7A2-478D-9EED-F163287A397C}"/>
    <hyperlink ref="C12" r:id="rId11" xr:uid="{B43729C9-3BB5-4C23-8916-718A05D783A0}"/>
    <hyperlink ref="C13" r:id="rId12" xr:uid="{2187FF3C-28A9-4DF8-8792-69364F9C299A}"/>
    <hyperlink ref="C14" r:id="rId13" xr:uid="{CD82E5BD-0A84-4B78-AB61-B4D677645F55}"/>
    <hyperlink ref="A2:B2" location="'C-Alimen-1'!A1" display="Evolución de la superficie sembrada a nivel nacional para años agrícolas (2012/2013 - 2022/2023)" xr:uid="{5407375A-D1BF-41C4-A7C9-46D3DC3974DE}"/>
    <hyperlink ref="A3:B3" location="'C-Alimen-2'!A1" display="Estimación de superficie sembrada a nivel regional para el año agrícola (2021-2022)" xr:uid="{9C14081F-BAD0-4899-9A66-72BD595EDB2D}"/>
    <hyperlink ref="A4:B4" location="'C-Alimen-3'!A1" display="Evolución de la superficie de hortalizas a nivel nacional (2022) (ha)" xr:uid="{49C7F60E-38B0-4D31-8A0F-46B008852B50}"/>
    <hyperlink ref="A5:B5" location="'C-Alimen-4'!A1" display="Estimación de superficie de hortaliza a nivel regional para el año agrícola (2022) (ha)" xr:uid="{ACD66700-24F0-462B-8F39-D2D2226097C1}"/>
    <hyperlink ref="A6:B6" location="'C-Alimen-5'!A1" display="Evolución de la superficie plantada de cepajes para vinificación (2021) (ha)" xr:uid="{4F082075-A777-4697-9A8C-5A1EAC466CB1}"/>
    <hyperlink ref="A7:B7" location="'C-Alimen-6'!A1" display="Evolución de la superficie de huertos frutales a nivel nacional (2022) (ha)" xr:uid="{5E0713CC-BAB2-48C4-B32F-56F4025875FC}"/>
    <hyperlink ref="A8:B8" location="'C-Alimen-7'!A1" display="Consumo de fertilizantes (2021) (kg/ha de tierras cultivables)" xr:uid="{4A473FD8-A69D-4552-8E2D-3DB6A41CB07A}"/>
    <hyperlink ref="A9:B9" location="'C-Alimen-8'!A1" display="Uso agrícola de fertilizantes según nutriente" xr:uid="{8359A37B-B6AC-4C3B-889D-CA548850D39D}"/>
    <hyperlink ref="A10:B10" location="'C-Alimen-9'!A1" display="Evolución del desembarque pesquero total por categoría de especies (2011-2022)" xr:uid="{F2383262-2208-4AB1-B2A0-C2D00BD0C175}"/>
    <hyperlink ref="A11:B11" location="'C-Alimen-10'!A1" display="Desembarque pesquero total por región y categoría de especies (2022)" xr:uid="{AF620B7E-D96D-47BE-AD85-4932C04F8598}"/>
    <hyperlink ref="A12:B12" location="'C-Alimen-11'!A1" display="Desembarque pesquero total por régimen y categoría de especies (2022)" xr:uid="{03856903-9110-47CF-B348-A22522B627B2}"/>
    <hyperlink ref="A13:B13" location="'C-Alimen-12'!A1" display="Evolución de las cosechas desde centros de acuicultura, por tipo de especie (2011-2022)" xr:uid="{A38BEFA8-65CA-46B2-A40C-6385192C69A8}"/>
    <hyperlink ref="A14:B14" location="'C-Alimen-13'!A1" display="Evolución de la población de 0 a 9 años en situación de malnutrición (2009-2020)" xr:uid="{D43FB6B8-E273-41EA-A655-DBB60E44817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6569C-C729-40BB-80A8-C6E9359B543C}">
  <sheetPr>
    <tabColor rgb="FF92D050"/>
  </sheetPr>
  <dimension ref="A1:S14"/>
  <sheetViews>
    <sheetView topLeftCell="H1" workbookViewId="0">
      <selection activeCell="R10" sqref="R10"/>
    </sheetView>
  </sheetViews>
  <sheetFormatPr baseColWidth="10" defaultColWidth="9.140625" defaultRowHeight="15" x14ac:dyDescent="0.25"/>
  <cols>
    <col min="9" max="9" width="5.42578125" bestFit="1" customWidth="1"/>
    <col min="10" max="10" width="8.7109375" bestFit="1" customWidth="1"/>
    <col min="11" max="11" width="9.42578125" bestFit="1" customWidth="1"/>
    <col min="12" max="12" width="10.5703125" bestFit="1" customWidth="1"/>
    <col min="13" max="13" width="13.85546875" bestFit="1" customWidth="1"/>
    <col min="14" max="14" width="7.7109375" bestFit="1" customWidth="1"/>
  </cols>
  <sheetData>
    <row r="1" spans="1:19" x14ac:dyDescent="0.25">
      <c r="A1" s="5"/>
      <c r="B1" s="6" t="s">
        <v>141</v>
      </c>
      <c r="C1" s="6" t="s">
        <v>142</v>
      </c>
      <c r="D1" s="6" t="s">
        <v>143</v>
      </c>
      <c r="E1" s="6" t="s">
        <v>144</v>
      </c>
      <c r="F1" s="7" t="s">
        <v>145</v>
      </c>
      <c r="I1" s="28"/>
      <c r="J1" s="31" t="s">
        <v>141</v>
      </c>
      <c r="K1" s="31" t="s">
        <v>142</v>
      </c>
      <c r="L1" s="31" t="s">
        <v>143</v>
      </c>
      <c r="M1" s="31" t="s">
        <v>145</v>
      </c>
      <c r="N1" s="31" t="s">
        <v>144</v>
      </c>
      <c r="R1" t="s">
        <v>56</v>
      </c>
      <c r="S1" s="13" t="s">
        <v>146</v>
      </c>
    </row>
    <row r="2" spans="1:19" x14ac:dyDescent="0.25">
      <c r="A2" s="8">
        <v>2011</v>
      </c>
      <c r="B2" s="2">
        <v>3428322</v>
      </c>
      <c r="C2" s="2">
        <v>525860</v>
      </c>
      <c r="D2" s="2">
        <v>30078</v>
      </c>
      <c r="E2" s="2">
        <v>33082</v>
      </c>
      <c r="F2" s="9">
        <v>418031</v>
      </c>
      <c r="I2" s="28">
        <v>2011</v>
      </c>
      <c r="J2" s="28">
        <v>3428322</v>
      </c>
      <c r="K2" s="28">
        <v>525860</v>
      </c>
      <c r="L2" s="28">
        <v>30078</v>
      </c>
      <c r="M2" s="28">
        <v>33082</v>
      </c>
      <c r="N2" s="28">
        <v>418031</v>
      </c>
    </row>
    <row r="3" spans="1:19" x14ac:dyDescent="0.25">
      <c r="A3" s="8">
        <v>2012</v>
      </c>
      <c r="B3" s="2">
        <v>3138203</v>
      </c>
      <c r="C3" s="2">
        <v>458132</v>
      </c>
      <c r="D3" s="2">
        <v>36977</v>
      </c>
      <c r="E3" s="2">
        <v>30553</v>
      </c>
      <c r="F3" s="9">
        <v>446669</v>
      </c>
      <c r="I3" s="28">
        <v>2012</v>
      </c>
      <c r="J3" s="28">
        <v>3138203</v>
      </c>
      <c r="K3" s="28">
        <v>458132</v>
      </c>
      <c r="L3" s="28">
        <v>36977</v>
      </c>
      <c r="M3" s="28">
        <v>30553</v>
      </c>
      <c r="N3" s="28">
        <v>446669</v>
      </c>
    </row>
    <row r="4" spans="1:19" x14ac:dyDescent="0.25">
      <c r="A4" s="8">
        <v>2013</v>
      </c>
      <c r="B4" s="2">
        <v>2344367</v>
      </c>
      <c r="C4" s="2">
        <v>408845</v>
      </c>
      <c r="D4" s="2">
        <v>37460</v>
      </c>
      <c r="E4" s="2">
        <v>31576</v>
      </c>
      <c r="F4" s="9">
        <v>530450</v>
      </c>
      <c r="I4" s="28">
        <v>2013</v>
      </c>
      <c r="J4" s="28">
        <v>2344367</v>
      </c>
      <c r="K4" s="28">
        <v>408845</v>
      </c>
      <c r="L4" s="28">
        <v>37460</v>
      </c>
      <c r="M4" s="28">
        <v>31576</v>
      </c>
      <c r="N4" s="28">
        <v>530450</v>
      </c>
    </row>
    <row r="5" spans="1:19" x14ac:dyDescent="0.25">
      <c r="A5" s="8">
        <v>2014</v>
      </c>
      <c r="B5" s="2">
        <v>2841648</v>
      </c>
      <c r="C5" s="2">
        <v>461309</v>
      </c>
      <c r="D5" s="2">
        <v>35771</v>
      </c>
      <c r="E5" s="2">
        <v>34298</v>
      </c>
      <c r="F5" s="9">
        <v>430167</v>
      </c>
      <c r="I5" s="28">
        <v>2014</v>
      </c>
      <c r="J5" s="28">
        <v>2841648</v>
      </c>
      <c r="K5" s="28">
        <v>461309</v>
      </c>
      <c r="L5" s="28">
        <v>35771</v>
      </c>
      <c r="M5" s="28">
        <v>34298</v>
      </c>
      <c r="N5" s="28">
        <v>430167</v>
      </c>
    </row>
    <row r="6" spans="1:19" x14ac:dyDescent="0.25">
      <c r="A6" s="8">
        <v>2015</v>
      </c>
      <c r="B6" s="2">
        <v>2410579</v>
      </c>
      <c r="C6" s="2">
        <v>483970</v>
      </c>
      <c r="D6" s="2">
        <v>36033</v>
      </c>
      <c r="E6" s="2">
        <v>34176</v>
      </c>
      <c r="F6" s="9">
        <v>358277</v>
      </c>
      <c r="I6" s="28">
        <v>2015</v>
      </c>
      <c r="J6" s="28">
        <v>2410579</v>
      </c>
      <c r="K6" s="28">
        <v>483970</v>
      </c>
      <c r="L6" s="28">
        <v>36033</v>
      </c>
      <c r="M6" s="28">
        <v>34176</v>
      </c>
      <c r="N6" s="28">
        <v>358277</v>
      </c>
    </row>
    <row r="7" spans="1:19" x14ac:dyDescent="0.25">
      <c r="A7" s="8">
        <v>2016</v>
      </c>
      <c r="B7" s="2">
        <v>1928598</v>
      </c>
      <c r="C7" s="2">
        <v>555064</v>
      </c>
      <c r="D7" s="2">
        <v>34569</v>
      </c>
      <c r="E7" s="2">
        <v>32459</v>
      </c>
      <c r="F7" s="9">
        <v>344570</v>
      </c>
      <c r="I7" s="28">
        <v>2016</v>
      </c>
      <c r="J7" s="28">
        <v>1928598</v>
      </c>
      <c r="K7" s="28">
        <v>555064</v>
      </c>
      <c r="L7" s="28">
        <v>34569</v>
      </c>
      <c r="M7" s="28">
        <v>32459</v>
      </c>
      <c r="N7" s="28">
        <v>344570</v>
      </c>
    </row>
    <row r="8" spans="1:19" x14ac:dyDescent="0.25">
      <c r="A8" s="8">
        <v>2017</v>
      </c>
      <c r="B8" s="2">
        <v>2500562</v>
      </c>
      <c r="C8" s="2">
        <v>611038</v>
      </c>
      <c r="D8" s="2">
        <v>33765</v>
      </c>
      <c r="E8" s="2">
        <v>33752</v>
      </c>
      <c r="F8" s="9">
        <v>409130</v>
      </c>
      <c r="I8" s="28">
        <v>2017</v>
      </c>
      <c r="J8" s="28">
        <v>2500562</v>
      </c>
      <c r="K8" s="28">
        <v>611038</v>
      </c>
      <c r="L8" s="28">
        <v>33765</v>
      </c>
      <c r="M8" s="28">
        <v>33752</v>
      </c>
      <c r="N8" s="28">
        <v>409130</v>
      </c>
    </row>
    <row r="9" spans="1:19" x14ac:dyDescent="0.25">
      <c r="A9" s="8">
        <v>2018</v>
      </c>
      <c r="B9" s="2">
        <v>2782188</v>
      </c>
      <c r="C9" s="2">
        <v>610389</v>
      </c>
      <c r="D9" s="2">
        <v>44683</v>
      </c>
      <c r="E9" s="2">
        <v>37059</v>
      </c>
      <c r="F9" s="9">
        <v>259320</v>
      </c>
      <c r="I9" s="28">
        <v>2018</v>
      </c>
      <c r="J9" s="28">
        <v>2782188</v>
      </c>
      <c r="K9" s="28">
        <v>610389</v>
      </c>
      <c r="L9" s="28">
        <v>44683</v>
      </c>
      <c r="M9" s="28">
        <v>37059</v>
      </c>
      <c r="N9" s="28">
        <v>259320</v>
      </c>
    </row>
    <row r="10" spans="1:19" x14ac:dyDescent="0.25">
      <c r="A10" s="8">
        <v>2019</v>
      </c>
      <c r="B10" s="2">
        <v>2773500</v>
      </c>
      <c r="C10" s="2">
        <v>496904</v>
      </c>
      <c r="D10" s="2">
        <v>45741</v>
      </c>
      <c r="E10" s="2">
        <v>35816</v>
      </c>
      <c r="F10" s="9">
        <v>427783</v>
      </c>
      <c r="I10" s="28">
        <v>2019</v>
      </c>
      <c r="J10" s="28">
        <v>2773500</v>
      </c>
      <c r="K10" s="28">
        <v>496904</v>
      </c>
      <c r="L10" s="28">
        <v>45741</v>
      </c>
      <c r="M10" s="28">
        <v>35816</v>
      </c>
      <c r="N10" s="28">
        <v>427783</v>
      </c>
    </row>
    <row r="11" spans="1:19" x14ac:dyDescent="0.25">
      <c r="A11" s="8">
        <v>2020</v>
      </c>
      <c r="B11" s="2">
        <v>2681998</v>
      </c>
      <c r="C11" s="2">
        <v>495449</v>
      </c>
      <c r="D11" s="2">
        <v>42705</v>
      </c>
      <c r="E11" s="2">
        <v>42358</v>
      </c>
      <c r="F11" s="9">
        <v>428848</v>
      </c>
      <c r="I11" s="28">
        <v>2020</v>
      </c>
      <c r="J11" s="28">
        <v>2681998</v>
      </c>
      <c r="K11" s="28">
        <v>495449</v>
      </c>
      <c r="L11" s="28">
        <v>42705</v>
      </c>
      <c r="M11" s="28">
        <v>42358</v>
      </c>
      <c r="N11" s="28">
        <v>428848</v>
      </c>
    </row>
    <row r="12" spans="1:19" x14ac:dyDescent="0.25">
      <c r="A12" s="8">
        <v>2021</v>
      </c>
      <c r="B12" s="2">
        <v>2886478</v>
      </c>
      <c r="C12" s="2">
        <v>520112</v>
      </c>
      <c r="D12" s="2">
        <v>49045</v>
      </c>
      <c r="E12" s="2">
        <v>28963</v>
      </c>
      <c r="F12" s="9">
        <v>411858</v>
      </c>
      <c r="I12" s="28">
        <v>2021</v>
      </c>
      <c r="J12" s="28">
        <v>2886478</v>
      </c>
      <c r="K12" s="28">
        <v>520112</v>
      </c>
      <c r="L12" s="28">
        <v>49045</v>
      </c>
      <c r="M12" s="28">
        <v>28963</v>
      </c>
      <c r="N12" s="28">
        <v>411858</v>
      </c>
    </row>
    <row r="13" spans="1:19" x14ac:dyDescent="0.25">
      <c r="A13" s="5">
        <v>2022</v>
      </c>
      <c r="B13" s="6" t="s">
        <v>147</v>
      </c>
      <c r="C13" s="6">
        <v>195.667</v>
      </c>
      <c r="D13" s="6" t="s">
        <v>148</v>
      </c>
      <c r="E13" s="6">
        <v>761.64200000000005</v>
      </c>
      <c r="F13" s="7">
        <v>73.742999999999995</v>
      </c>
      <c r="K13" t="s">
        <v>149</v>
      </c>
    </row>
    <row r="14" spans="1:19" x14ac:dyDescent="0.25">
      <c r="C14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F6C8F-F789-46FF-9C56-4995FB2B6D44}">
  <sheetPr>
    <tabColor rgb="FF92D050"/>
  </sheetPr>
  <dimension ref="A1:S5"/>
  <sheetViews>
    <sheetView topLeftCell="H1" workbookViewId="0">
      <selection activeCell="P14" sqref="P14"/>
    </sheetView>
  </sheetViews>
  <sheetFormatPr baseColWidth="10" defaultColWidth="9.140625" defaultRowHeight="15" x14ac:dyDescent="0.25"/>
  <cols>
    <col min="9" max="9" width="11" bestFit="1" customWidth="1"/>
    <col min="10" max="10" width="9.85546875" bestFit="1" customWidth="1"/>
    <col min="11" max="11" width="9.42578125" bestFit="1" customWidth="1"/>
    <col min="12" max="12" width="10.5703125" bestFit="1" customWidth="1"/>
    <col min="13" max="13" width="13.85546875" bestFit="1" customWidth="1"/>
    <col min="14" max="14" width="8.140625" bestFit="1" customWidth="1"/>
  </cols>
  <sheetData>
    <row r="1" spans="1:19" x14ac:dyDescent="0.25">
      <c r="A1" s="5" t="s">
        <v>151</v>
      </c>
      <c r="B1" s="6" t="s">
        <v>141</v>
      </c>
      <c r="C1" s="6" t="s">
        <v>142</v>
      </c>
      <c r="D1" s="6" t="s">
        <v>143</v>
      </c>
      <c r="E1" s="6" t="s">
        <v>144</v>
      </c>
      <c r="F1" s="7" t="s">
        <v>145</v>
      </c>
      <c r="I1" s="31" t="s">
        <v>152</v>
      </c>
      <c r="J1" s="31" t="s">
        <v>141</v>
      </c>
      <c r="K1" s="31" t="s">
        <v>142</v>
      </c>
      <c r="L1" s="31" t="s">
        <v>143</v>
      </c>
      <c r="M1" s="31" t="s">
        <v>145</v>
      </c>
      <c r="N1" s="31" t="s">
        <v>144</v>
      </c>
      <c r="R1" t="s">
        <v>56</v>
      </c>
      <c r="S1" s="13" t="s">
        <v>146</v>
      </c>
    </row>
    <row r="2" spans="1:19" x14ac:dyDescent="0.25">
      <c r="A2" s="8" t="s">
        <v>153</v>
      </c>
      <c r="B2" s="2">
        <v>1074225</v>
      </c>
      <c r="C2" s="2">
        <v>126614</v>
      </c>
      <c r="D2" s="2">
        <v>15922</v>
      </c>
      <c r="E2" s="2">
        <v>464024</v>
      </c>
      <c r="F2" s="9">
        <v>30194</v>
      </c>
      <c r="I2" s="28" t="s">
        <v>153</v>
      </c>
      <c r="J2" s="29">
        <v>1047254</v>
      </c>
      <c r="K2" s="29">
        <v>88105</v>
      </c>
      <c r="L2" s="29">
        <v>15588</v>
      </c>
      <c r="M2" s="29">
        <v>28805</v>
      </c>
      <c r="N2" s="29">
        <v>394860</v>
      </c>
    </row>
    <row r="3" spans="1:19" x14ac:dyDescent="0.25">
      <c r="A3" s="8" t="s">
        <v>154</v>
      </c>
      <c r="B3" s="2">
        <v>831386</v>
      </c>
      <c r="C3" s="2">
        <v>614</v>
      </c>
      <c r="D3" s="2">
        <v>11891</v>
      </c>
      <c r="E3" s="2">
        <v>0</v>
      </c>
      <c r="F3" s="9">
        <v>6</v>
      </c>
      <c r="I3" s="28" t="s">
        <v>154</v>
      </c>
      <c r="J3" s="29">
        <v>774294</v>
      </c>
      <c r="K3" s="28">
        <v>663</v>
      </c>
      <c r="L3" s="29">
        <v>10909</v>
      </c>
      <c r="M3" s="28">
        <v>157</v>
      </c>
      <c r="N3" s="28">
        <v>0</v>
      </c>
    </row>
    <row r="4" spans="1:19" x14ac:dyDescent="0.25">
      <c r="A4" s="10" t="s">
        <v>155</v>
      </c>
      <c r="B4" s="11">
        <v>1074233</v>
      </c>
      <c r="C4" s="11">
        <v>434356</v>
      </c>
      <c r="D4" s="11">
        <v>0</v>
      </c>
      <c r="E4" s="11">
        <v>15573</v>
      </c>
      <c r="F4" s="12">
        <v>14</v>
      </c>
      <c r="I4" s="28" t="s">
        <v>155</v>
      </c>
      <c r="J4" s="29">
        <v>995176</v>
      </c>
      <c r="K4" s="29">
        <v>431341</v>
      </c>
      <c r="L4" s="28">
        <v>0</v>
      </c>
      <c r="M4" s="28">
        <v>1</v>
      </c>
      <c r="N4" s="29">
        <v>16998</v>
      </c>
    </row>
    <row r="5" spans="1:19" x14ac:dyDescent="0.25">
      <c r="C5" t="s">
        <v>156</v>
      </c>
      <c r="K5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0647B-72F0-4438-AA34-CB69978F434F}">
  <sheetPr>
    <tabColor rgb="FF92D050"/>
  </sheetPr>
  <dimension ref="A1:S24"/>
  <sheetViews>
    <sheetView topLeftCell="G1" workbookViewId="0">
      <selection activeCell="N2" sqref="I2:N2"/>
    </sheetView>
  </sheetViews>
  <sheetFormatPr baseColWidth="10" defaultColWidth="9.140625" defaultRowHeight="15" x14ac:dyDescent="0.25"/>
  <cols>
    <col min="2" max="2" width="14.28515625" customWidth="1"/>
    <col min="4" max="4" width="13.140625" customWidth="1"/>
    <col min="9" max="9" width="21" bestFit="1" customWidth="1"/>
    <col min="10" max="10" width="9.85546875" bestFit="1" customWidth="1"/>
    <col min="11" max="11" width="9.42578125" bestFit="1" customWidth="1"/>
    <col min="12" max="12" width="10.5703125" bestFit="1" customWidth="1"/>
    <col min="13" max="13" width="13.85546875" bestFit="1" customWidth="1"/>
    <col min="14" max="14" width="8.140625" bestFit="1" customWidth="1"/>
  </cols>
  <sheetData>
    <row r="1" spans="1:19" x14ac:dyDescent="0.25">
      <c r="A1" t="s">
        <v>157</v>
      </c>
      <c r="I1" t="s">
        <v>158</v>
      </c>
      <c r="R1" t="s">
        <v>56</v>
      </c>
      <c r="S1" s="13" t="s">
        <v>146</v>
      </c>
    </row>
    <row r="2" spans="1:19" x14ac:dyDescent="0.25">
      <c r="A2" t="s">
        <v>19</v>
      </c>
      <c r="B2" t="s">
        <v>141</v>
      </c>
      <c r="C2" t="s">
        <v>142</v>
      </c>
      <c r="D2" t="s">
        <v>143</v>
      </c>
      <c r="E2" t="s">
        <v>145</v>
      </c>
      <c r="F2" t="s">
        <v>144</v>
      </c>
      <c r="I2" s="32" t="s">
        <v>19</v>
      </c>
      <c r="J2" s="32" t="s">
        <v>141</v>
      </c>
      <c r="K2" s="32" t="s">
        <v>142</v>
      </c>
      <c r="L2" s="32" t="s">
        <v>143</v>
      </c>
      <c r="M2" s="32" t="s">
        <v>145</v>
      </c>
      <c r="N2" s="32" t="s">
        <v>144</v>
      </c>
    </row>
    <row r="3" spans="1:19" x14ac:dyDescent="0.25">
      <c r="A3" t="s">
        <v>159</v>
      </c>
      <c r="B3" s="1">
        <v>149305</v>
      </c>
      <c r="C3" s="1">
        <v>514</v>
      </c>
      <c r="D3" s="1">
        <v>2085</v>
      </c>
      <c r="E3" s="1">
        <v>5</v>
      </c>
      <c r="F3" s="2">
        <v>127323</v>
      </c>
      <c r="I3" s="28" t="s">
        <v>160</v>
      </c>
      <c r="J3" s="29">
        <v>158639</v>
      </c>
      <c r="K3" s="28">
        <v>33</v>
      </c>
      <c r="L3" s="28">
        <v>6</v>
      </c>
      <c r="M3" s="28">
        <v>77</v>
      </c>
      <c r="N3" s="28">
        <v>426</v>
      </c>
    </row>
    <row r="4" spans="1:19" x14ac:dyDescent="0.25">
      <c r="A4" t="s">
        <v>161</v>
      </c>
      <c r="B4" s="1">
        <v>106831</v>
      </c>
      <c r="C4" s="1">
        <v>1140</v>
      </c>
      <c r="D4" s="1">
        <v>2311</v>
      </c>
      <c r="E4" s="1">
        <v>7</v>
      </c>
      <c r="F4" s="2">
        <v>102050</v>
      </c>
      <c r="I4" s="28" t="s">
        <v>162</v>
      </c>
      <c r="J4" s="29">
        <v>241644</v>
      </c>
      <c r="K4" s="28">
        <v>790</v>
      </c>
      <c r="L4" s="28">
        <v>288</v>
      </c>
      <c r="M4" s="29">
        <v>1070</v>
      </c>
      <c r="N4" s="29">
        <v>29685</v>
      </c>
    </row>
    <row r="5" spans="1:19" x14ac:dyDescent="0.25">
      <c r="A5" t="s">
        <v>44</v>
      </c>
      <c r="B5" s="1">
        <v>158261</v>
      </c>
      <c r="C5" s="1">
        <v>904</v>
      </c>
      <c r="D5" s="1">
        <v>205</v>
      </c>
      <c r="E5" s="1">
        <v>52</v>
      </c>
      <c r="F5" s="2">
        <v>40492</v>
      </c>
      <c r="I5" s="28" t="s">
        <v>163</v>
      </c>
      <c r="J5" s="29">
        <v>101843</v>
      </c>
      <c r="K5" s="29">
        <v>1493</v>
      </c>
      <c r="L5" s="28">
        <v>0</v>
      </c>
      <c r="M5" s="28">
        <v>334</v>
      </c>
      <c r="N5" s="29">
        <v>72225</v>
      </c>
    </row>
    <row r="6" spans="1:19" x14ac:dyDescent="0.25">
      <c r="A6" t="s">
        <v>45</v>
      </c>
      <c r="B6" s="1">
        <v>109181</v>
      </c>
      <c r="C6" s="1">
        <v>11364</v>
      </c>
      <c r="D6" s="1">
        <v>193</v>
      </c>
      <c r="E6" s="1">
        <v>57</v>
      </c>
      <c r="F6" s="2">
        <v>28642</v>
      </c>
      <c r="I6" s="28" t="s">
        <v>164</v>
      </c>
      <c r="J6" s="29">
        <v>67085</v>
      </c>
      <c r="K6" s="28">
        <v>650</v>
      </c>
      <c r="L6" s="28">
        <v>19</v>
      </c>
      <c r="M6" s="28">
        <v>18</v>
      </c>
      <c r="N6" s="29">
        <v>117759</v>
      </c>
    </row>
    <row r="7" spans="1:19" x14ac:dyDescent="0.25">
      <c r="A7" t="s">
        <v>46</v>
      </c>
      <c r="B7" s="1">
        <v>43429</v>
      </c>
      <c r="C7" s="1">
        <v>6378</v>
      </c>
      <c r="D7" s="1">
        <v>155</v>
      </c>
      <c r="E7" s="1">
        <v>247</v>
      </c>
      <c r="F7" s="2">
        <v>300</v>
      </c>
      <c r="I7" s="28" t="s">
        <v>22</v>
      </c>
      <c r="J7" s="29">
        <v>43661</v>
      </c>
      <c r="K7" s="29">
        <v>11510</v>
      </c>
      <c r="L7" s="29">
        <v>1704</v>
      </c>
      <c r="M7" s="28">
        <v>146</v>
      </c>
      <c r="N7" s="29">
        <v>62055</v>
      </c>
    </row>
    <row r="8" spans="1:19" x14ac:dyDescent="0.25">
      <c r="A8" t="s">
        <v>48</v>
      </c>
      <c r="B8" s="1">
        <v>4616</v>
      </c>
      <c r="C8" s="1">
        <v>661</v>
      </c>
      <c r="D8" s="1">
        <v>37</v>
      </c>
      <c r="E8" s="1">
        <v>0</v>
      </c>
      <c r="F8" s="2">
        <v>0</v>
      </c>
      <c r="I8" s="28" t="s">
        <v>24</v>
      </c>
      <c r="J8" s="29">
        <v>7356</v>
      </c>
      <c r="K8" s="29">
        <v>14948</v>
      </c>
      <c r="L8" s="29">
        <v>6181</v>
      </c>
      <c r="M8" s="28">
        <v>15</v>
      </c>
      <c r="N8" s="29">
        <v>8368</v>
      </c>
    </row>
    <row r="9" spans="1:19" x14ac:dyDescent="0.25">
      <c r="A9" t="s">
        <v>49</v>
      </c>
      <c r="B9" s="1">
        <v>25788</v>
      </c>
      <c r="C9" s="1">
        <v>4233</v>
      </c>
      <c r="D9" s="1">
        <v>1420</v>
      </c>
      <c r="E9" s="1">
        <v>41</v>
      </c>
      <c r="F9" s="2">
        <v>10</v>
      </c>
      <c r="I9" s="28" t="s">
        <v>165</v>
      </c>
      <c r="J9" s="28">
        <v>649</v>
      </c>
      <c r="K9" s="28">
        <v>302</v>
      </c>
      <c r="L9" s="28">
        <v>91</v>
      </c>
      <c r="M9" s="28">
        <v>79</v>
      </c>
      <c r="N9" s="29">
        <v>1979</v>
      </c>
    </row>
    <row r="10" spans="1:19" x14ac:dyDescent="0.25">
      <c r="A10" t="s">
        <v>51</v>
      </c>
      <c r="B10" s="1">
        <v>679439</v>
      </c>
      <c r="C10" s="1">
        <v>43290</v>
      </c>
      <c r="D10" s="1">
        <v>174321</v>
      </c>
      <c r="E10" s="1">
        <v>97</v>
      </c>
      <c r="F10" s="2">
        <v>207855</v>
      </c>
      <c r="I10" s="28" t="s">
        <v>27</v>
      </c>
      <c r="J10" s="29">
        <v>10245</v>
      </c>
      <c r="K10" s="29">
        <v>8468</v>
      </c>
      <c r="L10" s="28">
        <v>255</v>
      </c>
      <c r="M10" s="28">
        <v>69</v>
      </c>
      <c r="N10" s="29">
        <v>1925</v>
      </c>
    </row>
    <row r="11" spans="1:19" x14ac:dyDescent="0.25">
      <c r="A11" t="s">
        <v>52</v>
      </c>
      <c r="B11" s="1">
        <v>626</v>
      </c>
      <c r="C11" s="1">
        <v>260</v>
      </c>
      <c r="D11" s="1">
        <v>1761</v>
      </c>
      <c r="E11" s="1">
        <v>1</v>
      </c>
      <c r="F11" s="2">
        <v>0</v>
      </c>
      <c r="I11" s="28" t="s">
        <v>28</v>
      </c>
      <c r="J11" s="28">
        <v>81</v>
      </c>
      <c r="K11" s="28">
        <v>12</v>
      </c>
      <c r="L11" s="28">
        <v>45</v>
      </c>
      <c r="M11" s="28">
        <v>8</v>
      </c>
      <c r="N11" s="28">
        <v>149</v>
      </c>
    </row>
    <row r="12" spans="1:19" x14ac:dyDescent="0.25">
      <c r="A12" t="s">
        <v>166</v>
      </c>
      <c r="B12" s="1">
        <v>469435</v>
      </c>
      <c r="C12" s="1">
        <v>81374</v>
      </c>
      <c r="D12" s="1">
        <v>502505</v>
      </c>
      <c r="E12" s="1">
        <v>52423</v>
      </c>
      <c r="F12" s="2">
        <v>14857</v>
      </c>
      <c r="I12" s="28" t="s">
        <v>29</v>
      </c>
      <c r="J12" s="29">
        <v>1054332</v>
      </c>
      <c r="K12" s="29">
        <v>30252</v>
      </c>
      <c r="L12" s="29">
        <v>6892</v>
      </c>
      <c r="M12" s="28">
        <v>73</v>
      </c>
      <c r="N12" s="29">
        <v>14419</v>
      </c>
    </row>
    <row r="13" spans="1:19" x14ac:dyDescent="0.25">
      <c r="A13" t="s">
        <v>167</v>
      </c>
      <c r="B13" s="1">
        <v>10612</v>
      </c>
      <c r="C13" s="1">
        <v>16856</v>
      </c>
      <c r="D13" s="1">
        <v>366385</v>
      </c>
      <c r="E13" s="1">
        <v>7066</v>
      </c>
      <c r="F13" s="2">
        <v>111</v>
      </c>
      <c r="I13" s="28" t="s">
        <v>168</v>
      </c>
      <c r="J13" s="29">
        <v>2215</v>
      </c>
      <c r="K13" s="28">
        <v>104</v>
      </c>
      <c r="L13" s="28">
        <v>2</v>
      </c>
      <c r="M13" s="28">
        <v>7</v>
      </c>
      <c r="N13" s="28">
        <v>12</v>
      </c>
    </row>
    <row r="14" spans="1:19" x14ac:dyDescent="0.25">
      <c r="A14" t="s">
        <v>169</v>
      </c>
      <c r="B14" s="1">
        <v>13455</v>
      </c>
      <c r="C14" s="1">
        <v>8980</v>
      </c>
      <c r="D14" s="1">
        <v>155603</v>
      </c>
      <c r="E14" s="1">
        <v>11737</v>
      </c>
      <c r="F14" s="2">
        <v>8</v>
      </c>
      <c r="I14" s="28" t="s">
        <v>170</v>
      </c>
      <c r="J14" s="29">
        <v>89815</v>
      </c>
      <c r="K14" s="28">
        <v>610</v>
      </c>
      <c r="L14" s="28">
        <v>67</v>
      </c>
      <c r="M14" s="28">
        <v>37</v>
      </c>
      <c r="N14" s="29">
        <v>2566</v>
      </c>
    </row>
    <row r="15" spans="1:19" x14ac:dyDescent="0.25">
      <c r="A15" t="s">
        <v>171</v>
      </c>
      <c r="B15" s="1">
        <v>3853</v>
      </c>
      <c r="C15" s="1">
        <v>2474</v>
      </c>
      <c r="D15" s="1">
        <v>79162</v>
      </c>
      <c r="E15" s="1">
        <v>2002</v>
      </c>
      <c r="F15" s="2">
        <v>11277</v>
      </c>
      <c r="I15" s="28" t="s">
        <v>172</v>
      </c>
      <c r="J15" s="29">
        <v>391089</v>
      </c>
      <c r="K15" s="29">
        <v>450497</v>
      </c>
      <c r="L15" s="29">
        <v>3293</v>
      </c>
      <c r="M15" s="29">
        <v>9202</v>
      </c>
      <c r="N15" s="29">
        <v>94308</v>
      </c>
    </row>
    <row r="16" spans="1:19" x14ac:dyDescent="0.25">
      <c r="A16" t="s">
        <v>43</v>
      </c>
      <c r="B16" s="1">
        <v>4172</v>
      </c>
      <c r="C16" s="1">
        <v>1203</v>
      </c>
      <c r="D16" s="1">
        <v>61</v>
      </c>
      <c r="E16" s="1">
        <v>8</v>
      </c>
      <c r="F16" s="2">
        <v>227208</v>
      </c>
      <c r="I16" s="28" t="s">
        <v>173</v>
      </c>
      <c r="J16" s="29">
        <v>501502</v>
      </c>
      <c r="K16" s="28">
        <v>227</v>
      </c>
      <c r="L16" s="29">
        <v>1166</v>
      </c>
      <c r="M16" s="29">
        <v>7985</v>
      </c>
      <c r="N16" s="29">
        <v>2588</v>
      </c>
    </row>
    <row r="17" spans="1:15" x14ac:dyDescent="0.25">
      <c r="A17" t="s">
        <v>50</v>
      </c>
      <c r="B17" s="1">
        <v>247</v>
      </c>
      <c r="C17" s="1">
        <v>76</v>
      </c>
      <c r="D17" s="1">
        <v>62</v>
      </c>
      <c r="E17" s="1">
        <v>0</v>
      </c>
      <c r="F17" s="2">
        <v>0</v>
      </c>
      <c r="I17" s="28" t="s">
        <v>174</v>
      </c>
      <c r="J17" s="29">
        <v>146568</v>
      </c>
      <c r="K17" s="28">
        <v>213</v>
      </c>
      <c r="L17" s="29">
        <v>6488</v>
      </c>
      <c r="M17" s="29">
        <v>9843</v>
      </c>
      <c r="N17" s="29">
        <v>3394</v>
      </c>
    </row>
    <row r="18" spans="1:15" x14ac:dyDescent="0.25">
      <c r="A18" t="s">
        <v>175</v>
      </c>
      <c r="B18" s="1">
        <v>13</v>
      </c>
      <c r="C18" s="1">
        <v>0</v>
      </c>
      <c r="D18" s="1">
        <v>0</v>
      </c>
      <c r="E18" s="1">
        <v>0</v>
      </c>
      <c r="F18" s="2">
        <v>0</v>
      </c>
      <c r="I18" s="28" t="s">
        <v>176</v>
      </c>
      <c r="J18" s="29">
        <v>47981</v>
      </c>
      <c r="K18" s="28">
        <v>3</v>
      </c>
      <c r="L18" s="29">
        <v>22548</v>
      </c>
      <c r="M18" s="28">
        <v>0</v>
      </c>
      <c r="N18" s="28">
        <v>0</v>
      </c>
    </row>
    <row r="19" spans="1:15" x14ac:dyDescent="0.25">
      <c r="A19" t="s">
        <v>177</v>
      </c>
      <c r="B19" s="1">
        <v>113137</v>
      </c>
      <c r="C19" s="1">
        <v>72</v>
      </c>
      <c r="D19" s="1">
        <v>0</v>
      </c>
      <c r="E19" s="1">
        <v>0</v>
      </c>
      <c r="F19" s="2">
        <v>1509</v>
      </c>
      <c r="I19" s="28" t="s">
        <v>178</v>
      </c>
      <c r="J19" s="29">
        <v>21774</v>
      </c>
      <c r="K19" s="28">
        <v>0</v>
      </c>
      <c r="L19" s="28">
        <v>0</v>
      </c>
      <c r="M19" s="28">
        <v>0</v>
      </c>
      <c r="N19" s="28">
        <v>0</v>
      </c>
    </row>
    <row r="20" spans="1:15" x14ac:dyDescent="0.25">
      <c r="A20" t="s">
        <v>179</v>
      </c>
      <c r="B20" s="1">
        <v>4972</v>
      </c>
      <c r="C20" s="1">
        <v>15888</v>
      </c>
      <c r="D20" s="1">
        <v>42</v>
      </c>
      <c r="E20" s="1">
        <v>0</v>
      </c>
      <c r="F20" s="2">
        <v>0</v>
      </c>
      <c r="K20" s="4" t="s">
        <v>149</v>
      </c>
    </row>
    <row r="22" spans="1:15" x14ac:dyDescent="0.25">
      <c r="C22" s="4" t="s">
        <v>180</v>
      </c>
      <c r="J22" s="3">
        <f>SUM(J3:J19)</f>
        <v>2886479</v>
      </c>
      <c r="K22" s="3">
        <f t="shared" ref="K22:N22" si="0">SUM(K3:K19)</f>
        <v>520112</v>
      </c>
      <c r="L22" s="3">
        <f t="shared" si="0"/>
        <v>49045</v>
      </c>
      <c r="M22" s="3">
        <f t="shared" si="0"/>
        <v>28963</v>
      </c>
      <c r="N22" s="3">
        <f t="shared" si="0"/>
        <v>411858</v>
      </c>
      <c r="O22" s="3">
        <f>SUM(J22:N22)</f>
        <v>3896457</v>
      </c>
    </row>
    <row r="24" spans="1:15" x14ac:dyDescent="0.25">
      <c r="B24">
        <f>SUM(B3:B20)</f>
        <v>1897372</v>
      </c>
      <c r="C24">
        <f t="shared" ref="C24:F24" si="1">SUM(C3:C20)</f>
        <v>195667</v>
      </c>
      <c r="D24">
        <f t="shared" si="1"/>
        <v>1286308</v>
      </c>
      <c r="E24">
        <f t="shared" si="1"/>
        <v>73743</v>
      </c>
      <c r="F24">
        <f t="shared" si="1"/>
        <v>761642</v>
      </c>
      <c r="G24">
        <f>SUM(B24:F24)</f>
        <v>4214732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D6CA2-CDDE-43F7-B3CD-578EFC17A698}">
  <sheetPr>
    <tabColor rgb="FF92D050"/>
  </sheetPr>
  <dimension ref="A1:I19"/>
  <sheetViews>
    <sheetView workbookViewId="0">
      <selection activeCell="L15" sqref="L15"/>
    </sheetView>
  </sheetViews>
  <sheetFormatPr baseColWidth="10" defaultColWidth="9.140625" defaultRowHeight="15" x14ac:dyDescent="0.25"/>
  <sheetData>
    <row r="1" spans="1:9" x14ac:dyDescent="0.25">
      <c r="A1" s="28"/>
      <c r="B1" s="32" t="s">
        <v>141</v>
      </c>
      <c r="C1" s="32" t="s">
        <v>142</v>
      </c>
      <c r="D1" s="32" t="s">
        <v>144</v>
      </c>
      <c r="H1" t="s">
        <v>56</v>
      </c>
      <c r="I1" s="13" t="s">
        <v>146</v>
      </c>
    </row>
    <row r="2" spans="1:9" x14ac:dyDescent="0.25">
      <c r="A2" s="28">
        <v>2011</v>
      </c>
      <c r="B2" s="28">
        <v>649744</v>
      </c>
      <c r="C2" s="28">
        <v>305298</v>
      </c>
      <c r="D2" s="28">
        <v>14535</v>
      </c>
    </row>
    <row r="3" spans="1:9" x14ac:dyDescent="0.25">
      <c r="A3" s="28">
        <v>2012</v>
      </c>
      <c r="B3" s="28">
        <v>827203</v>
      </c>
      <c r="C3" s="28">
        <v>267394</v>
      </c>
      <c r="D3" s="28">
        <v>10634</v>
      </c>
    </row>
    <row r="4" spans="1:9" x14ac:dyDescent="0.25">
      <c r="A4" s="28">
        <v>2013</v>
      </c>
      <c r="B4" s="28">
        <v>786201</v>
      </c>
      <c r="C4" s="28">
        <v>265416</v>
      </c>
      <c r="D4" s="28">
        <v>12521</v>
      </c>
    </row>
    <row r="5" spans="1:9" x14ac:dyDescent="0.25">
      <c r="A5" s="28">
        <v>2014</v>
      </c>
      <c r="B5" s="28">
        <v>955182</v>
      </c>
      <c r="C5" s="28">
        <v>246421</v>
      </c>
      <c r="D5" s="28">
        <v>12836</v>
      </c>
    </row>
    <row r="6" spans="1:9" x14ac:dyDescent="0.25">
      <c r="A6" s="28">
        <v>2015</v>
      </c>
      <c r="B6" s="28">
        <v>883106</v>
      </c>
      <c r="C6" s="28">
        <v>296268</v>
      </c>
      <c r="D6" s="28">
        <v>12573</v>
      </c>
    </row>
    <row r="7" spans="1:9" x14ac:dyDescent="0.25">
      <c r="A7" s="28">
        <v>2016</v>
      </c>
      <c r="B7" s="28">
        <v>727812</v>
      </c>
      <c r="C7" s="28">
        <v>307442</v>
      </c>
      <c r="D7" s="28">
        <v>14863</v>
      </c>
    </row>
    <row r="8" spans="1:9" x14ac:dyDescent="0.25">
      <c r="A8" s="28">
        <v>2017</v>
      </c>
      <c r="B8" s="28">
        <v>855351</v>
      </c>
      <c r="C8" s="28">
        <v>347589</v>
      </c>
      <c r="D8" s="28">
        <v>16799</v>
      </c>
    </row>
    <row r="9" spans="1:9" x14ac:dyDescent="0.25">
      <c r="A9" s="28">
        <v>2018</v>
      </c>
      <c r="B9" s="28">
        <v>923916</v>
      </c>
      <c r="C9" s="28">
        <v>419047</v>
      </c>
      <c r="D9" s="28">
        <v>22258</v>
      </c>
    </row>
    <row r="10" spans="1:9" x14ac:dyDescent="0.25">
      <c r="A10" s="28">
        <v>2019</v>
      </c>
      <c r="B10" s="28">
        <v>989568</v>
      </c>
      <c r="C10" s="28">
        <v>395138</v>
      </c>
      <c r="D10" s="28">
        <v>22752</v>
      </c>
    </row>
    <row r="11" spans="1:9" x14ac:dyDescent="0.25">
      <c r="A11" s="28">
        <v>2020</v>
      </c>
      <c r="B11" s="28">
        <v>1079626</v>
      </c>
      <c r="C11" s="28">
        <v>406270</v>
      </c>
      <c r="D11" s="28">
        <v>19590</v>
      </c>
    </row>
    <row r="12" spans="1:9" x14ac:dyDescent="0.25">
      <c r="A12" s="28">
        <v>2021</v>
      </c>
      <c r="B12" s="28">
        <v>995176</v>
      </c>
      <c r="C12" s="28">
        <v>431341</v>
      </c>
      <c r="D12" s="28">
        <v>16998</v>
      </c>
    </row>
    <row r="13" spans="1:9" x14ac:dyDescent="0.25">
      <c r="A13" s="28">
        <v>2022</v>
      </c>
      <c r="B13" s="28">
        <v>1074233</v>
      </c>
      <c r="C13" s="28">
        <v>434356</v>
      </c>
      <c r="D13" s="28">
        <v>15573</v>
      </c>
    </row>
    <row r="16" spans="1:9" x14ac:dyDescent="0.25">
      <c r="C16">
        <f>SUM(B13:D13)</f>
        <v>1524162</v>
      </c>
    </row>
    <row r="17" spans="4:4" x14ac:dyDescent="0.25">
      <c r="D17">
        <f>B13/C16</f>
        <v>0.70480237665025114</v>
      </c>
    </row>
    <row r="18" spans="4:4" x14ac:dyDescent="0.25">
      <c r="D18">
        <f>C13/C16</f>
        <v>0.2849802055162115</v>
      </c>
    </row>
    <row r="19" spans="4:4" x14ac:dyDescent="0.25">
      <c r="D19">
        <f>D13/C16</f>
        <v>1.0217417833537379E-2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2F6D5-1204-48A2-80C0-E62173620AD7}">
  <sheetPr>
    <tabColor rgb="FF00B0F0"/>
  </sheetPr>
  <dimension ref="A1:B7"/>
  <sheetViews>
    <sheetView workbookViewId="0">
      <selection activeCell="J20" sqref="J20"/>
    </sheetView>
  </sheetViews>
  <sheetFormatPr baseColWidth="10" defaultColWidth="9.140625" defaultRowHeight="15" x14ac:dyDescent="0.25"/>
  <cols>
    <col min="2" max="2" width="10.5703125" bestFit="1" customWidth="1"/>
  </cols>
  <sheetData>
    <row r="1" spans="1:2" x14ac:dyDescent="0.25">
      <c r="A1" s="31" t="s">
        <v>40</v>
      </c>
      <c r="B1" s="31" t="s">
        <v>181</v>
      </c>
    </row>
    <row r="2" spans="1:2" x14ac:dyDescent="0.25">
      <c r="A2" s="28">
        <v>2009</v>
      </c>
      <c r="B2" s="34">
        <v>0.14499999999999999</v>
      </c>
    </row>
    <row r="3" spans="1:2" x14ac:dyDescent="0.25">
      <c r="A3" s="28">
        <v>2011</v>
      </c>
      <c r="B3" s="34">
        <v>0.17699999999999999</v>
      </c>
    </row>
    <row r="4" spans="1:2" x14ac:dyDescent="0.25">
      <c r="A4" s="28">
        <v>2013</v>
      </c>
      <c r="B4" s="34">
        <v>0.16800000000000001</v>
      </c>
    </row>
    <row r="5" spans="1:2" x14ac:dyDescent="0.25">
      <c r="A5" s="28">
        <v>2015</v>
      </c>
      <c r="B5" s="34">
        <v>0.18</v>
      </c>
    </row>
    <row r="6" spans="1:2" x14ac:dyDescent="0.25">
      <c r="A6" s="28">
        <v>2017</v>
      </c>
      <c r="B6" s="34">
        <v>0.19</v>
      </c>
    </row>
    <row r="7" spans="1:2" x14ac:dyDescent="0.25">
      <c r="A7" s="28">
        <v>2020</v>
      </c>
      <c r="B7" s="34">
        <v>0.182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17"/>
  <sheetViews>
    <sheetView workbookViewId="0">
      <selection activeCell="H11" sqref="H11"/>
    </sheetView>
  </sheetViews>
  <sheetFormatPr baseColWidth="10" defaultColWidth="9.140625" defaultRowHeight="15" x14ac:dyDescent="0.25"/>
  <cols>
    <col min="1" max="2" width="11.140625" bestFit="1" customWidth="1"/>
    <col min="3" max="3" width="11.28515625" bestFit="1" customWidth="1"/>
    <col min="4" max="5" width="24.7109375" bestFit="1" customWidth="1"/>
  </cols>
  <sheetData>
    <row r="1" spans="1:5" x14ac:dyDescent="0.25">
      <c r="A1" s="31" t="s">
        <v>0</v>
      </c>
      <c r="B1" s="31" t="s">
        <v>1</v>
      </c>
      <c r="C1" s="31" t="s">
        <v>2</v>
      </c>
      <c r="D1" s="31" t="s">
        <v>3</v>
      </c>
    </row>
    <row r="2" spans="1:5" x14ac:dyDescent="0.25">
      <c r="A2" s="28" t="s">
        <v>4</v>
      </c>
      <c r="B2" s="28">
        <v>580677</v>
      </c>
      <c r="C2" s="28">
        <v>96557</v>
      </c>
      <c r="D2" s="28">
        <v>65988</v>
      </c>
    </row>
    <row r="3" spans="1:5" x14ac:dyDescent="0.25">
      <c r="A3" s="28" t="s">
        <v>5</v>
      </c>
      <c r="B3" s="28">
        <v>569134</v>
      </c>
      <c r="C3" s="28">
        <v>84591</v>
      </c>
      <c r="D3" s="28">
        <v>66248</v>
      </c>
    </row>
    <row r="4" spans="1:5" x14ac:dyDescent="0.25">
      <c r="A4" s="28" t="s">
        <v>6</v>
      </c>
      <c r="B4" s="28">
        <v>536478</v>
      </c>
      <c r="C4" s="28">
        <v>102057</v>
      </c>
      <c r="D4" s="28">
        <v>66042</v>
      </c>
    </row>
    <row r="5" spans="1:5" x14ac:dyDescent="0.25">
      <c r="A5" s="28" t="s">
        <v>7</v>
      </c>
      <c r="B5" s="28">
        <v>566250</v>
      </c>
      <c r="C5" s="28">
        <v>100307</v>
      </c>
      <c r="D5" s="28">
        <v>67610</v>
      </c>
    </row>
    <row r="6" spans="1:5" x14ac:dyDescent="0.25">
      <c r="A6" s="28" t="s">
        <v>8</v>
      </c>
      <c r="B6" s="28">
        <v>512654</v>
      </c>
      <c r="C6" s="28">
        <v>103707</v>
      </c>
      <c r="D6" s="28">
        <v>68191</v>
      </c>
    </row>
    <row r="7" spans="1:5" x14ac:dyDescent="0.25">
      <c r="A7" s="28" t="s">
        <v>9</v>
      </c>
      <c r="B7" s="28">
        <v>514290</v>
      </c>
      <c r="C7" s="28">
        <v>126926</v>
      </c>
      <c r="D7" s="28">
        <v>55125</v>
      </c>
    </row>
    <row r="8" spans="1:5" x14ac:dyDescent="0.25">
      <c r="A8" s="28" t="s">
        <v>10</v>
      </c>
      <c r="B8" s="28">
        <v>461904</v>
      </c>
      <c r="C8" s="28">
        <v>103889</v>
      </c>
      <c r="D8" s="28">
        <v>55312</v>
      </c>
    </row>
    <row r="9" spans="1:5" x14ac:dyDescent="0.25">
      <c r="A9" s="28" t="s">
        <v>11</v>
      </c>
      <c r="B9" s="28">
        <v>443315</v>
      </c>
      <c r="C9" s="28">
        <v>79181</v>
      </c>
      <c r="D9" s="28">
        <v>53919</v>
      </c>
    </row>
    <row r="10" spans="1:5" x14ac:dyDescent="0.25">
      <c r="A10" s="28" t="s">
        <v>12</v>
      </c>
      <c r="B10" s="28">
        <v>470882</v>
      </c>
      <c r="C10" s="28">
        <v>79804</v>
      </c>
      <c r="D10" s="28">
        <v>51188</v>
      </c>
    </row>
    <row r="11" spans="1:5" x14ac:dyDescent="0.25">
      <c r="A11" s="28" t="s">
        <v>13</v>
      </c>
      <c r="B11" s="28">
        <v>597610</v>
      </c>
      <c r="C11" s="28">
        <v>66361</v>
      </c>
      <c r="D11" s="28">
        <v>45609</v>
      </c>
    </row>
    <row r="12" spans="1:5" x14ac:dyDescent="0.25">
      <c r="A12" s="28" t="s">
        <v>14</v>
      </c>
      <c r="B12" s="28">
        <v>392166</v>
      </c>
      <c r="C12" s="28">
        <v>70503</v>
      </c>
      <c r="D12" s="28">
        <v>42567</v>
      </c>
    </row>
    <row r="14" spans="1:5" x14ac:dyDescent="0.25">
      <c r="B14" t="s">
        <v>14</v>
      </c>
    </row>
    <row r="16" spans="1:5" x14ac:dyDescent="0.25">
      <c r="B16" s="30" t="s">
        <v>0</v>
      </c>
      <c r="C16" s="30" t="s">
        <v>1</v>
      </c>
      <c r="D16" s="30" t="s">
        <v>2</v>
      </c>
      <c r="E16" s="30" t="s">
        <v>15</v>
      </c>
    </row>
    <row r="17" spans="2:5" x14ac:dyDescent="0.25">
      <c r="B17" s="28" t="s">
        <v>14</v>
      </c>
      <c r="C17" s="28">
        <v>392166</v>
      </c>
      <c r="D17" s="28">
        <v>70503</v>
      </c>
      <c r="E17" s="28">
        <v>42567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919FC-9B42-4111-8E55-0A14DB82F986}">
  <sheetPr>
    <tabColor rgb="FFFFC000"/>
  </sheetPr>
  <dimension ref="A1:F43"/>
  <sheetViews>
    <sheetView workbookViewId="0">
      <selection activeCell="G8" sqref="G8"/>
    </sheetView>
  </sheetViews>
  <sheetFormatPr baseColWidth="10" defaultColWidth="9.140625" defaultRowHeight="15" x14ac:dyDescent="0.25"/>
  <cols>
    <col min="1" max="1" width="13.85546875" bestFit="1" customWidth="1"/>
    <col min="2" max="2" width="32.28515625" bestFit="1" customWidth="1"/>
    <col min="3" max="3" width="22.140625" bestFit="1" customWidth="1"/>
    <col min="4" max="4" width="32.28515625" bestFit="1" customWidth="1"/>
    <col min="5" max="5" width="13.85546875" bestFit="1" customWidth="1"/>
    <col min="6" max="6" width="32.28515625" bestFit="1" customWidth="1"/>
  </cols>
  <sheetData>
    <row r="1" spans="1:6" x14ac:dyDescent="0.25">
      <c r="A1" s="35" t="s">
        <v>16</v>
      </c>
      <c r="B1" s="35"/>
      <c r="E1" s="35" t="s">
        <v>17</v>
      </c>
      <c r="F1" s="35"/>
    </row>
    <row r="2" spans="1:6" x14ac:dyDescent="0.25">
      <c r="A2" t="s">
        <v>18</v>
      </c>
    </row>
    <row r="4" spans="1:6" x14ac:dyDescent="0.25">
      <c r="A4" s="30" t="s">
        <v>19</v>
      </c>
      <c r="B4" s="30" t="s">
        <v>20</v>
      </c>
      <c r="E4" s="30" t="s">
        <v>19</v>
      </c>
      <c r="F4" s="30" t="s">
        <v>21</v>
      </c>
    </row>
    <row r="5" spans="1:6" x14ac:dyDescent="0.25">
      <c r="A5" s="28" t="s">
        <v>22</v>
      </c>
      <c r="B5" s="28">
        <v>535</v>
      </c>
      <c r="E5" s="28" t="s">
        <v>22</v>
      </c>
      <c r="F5" s="28" t="s">
        <v>23</v>
      </c>
    </row>
    <row r="6" spans="1:6" x14ac:dyDescent="0.25">
      <c r="A6" s="28" t="s">
        <v>24</v>
      </c>
      <c r="B6" s="28">
        <v>4102</v>
      </c>
      <c r="E6" s="28" t="s">
        <v>24</v>
      </c>
      <c r="F6" s="28">
        <v>5327</v>
      </c>
    </row>
    <row r="7" spans="1:6" x14ac:dyDescent="0.25">
      <c r="A7" s="28" t="s">
        <v>25</v>
      </c>
      <c r="B7" s="28">
        <v>7068</v>
      </c>
      <c r="E7" s="28" t="s">
        <v>25</v>
      </c>
      <c r="F7" s="28">
        <v>8841</v>
      </c>
    </row>
    <row r="8" spans="1:6" x14ac:dyDescent="0.25">
      <c r="A8" s="28" t="s">
        <v>26</v>
      </c>
      <c r="B8" s="28">
        <v>35235</v>
      </c>
      <c r="E8" s="28" t="s">
        <v>26</v>
      </c>
      <c r="F8" s="28">
        <v>25304</v>
      </c>
    </row>
    <row r="9" spans="1:6" x14ac:dyDescent="0.25">
      <c r="A9" s="28" t="s">
        <v>27</v>
      </c>
      <c r="B9" s="28">
        <v>70490</v>
      </c>
      <c r="E9" s="28" t="s">
        <v>27</v>
      </c>
      <c r="F9" s="28">
        <v>61776</v>
      </c>
    </row>
    <row r="10" spans="1:6" x14ac:dyDescent="0.25">
      <c r="A10" s="28" t="s">
        <v>28</v>
      </c>
      <c r="B10" s="28">
        <v>65897</v>
      </c>
      <c r="E10" s="28" t="s">
        <v>28</v>
      </c>
      <c r="F10" s="28">
        <v>63149</v>
      </c>
    </row>
    <row r="11" spans="1:6" x14ac:dyDescent="0.25">
      <c r="A11" s="28" t="s">
        <v>29</v>
      </c>
      <c r="B11" s="28">
        <v>67585</v>
      </c>
      <c r="E11" s="28" t="s">
        <v>29</v>
      </c>
      <c r="F11" s="28">
        <v>50921</v>
      </c>
    </row>
    <row r="12" spans="1:6" x14ac:dyDescent="0.25">
      <c r="A12" s="28" t="s">
        <v>30</v>
      </c>
      <c r="B12" s="28">
        <v>176435</v>
      </c>
      <c r="E12" s="28" t="s">
        <v>30</v>
      </c>
      <c r="F12" s="28">
        <v>169596</v>
      </c>
    </row>
    <row r="13" spans="1:6" x14ac:dyDescent="0.25">
      <c r="A13" s="28" t="s">
        <v>31</v>
      </c>
      <c r="B13" s="28">
        <v>15217</v>
      </c>
      <c r="E13" s="28" t="s">
        <v>31</v>
      </c>
      <c r="F13" s="28">
        <v>16114</v>
      </c>
    </row>
    <row r="14" spans="1:6" x14ac:dyDescent="0.25">
      <c r="A14" s="28" t="s">
        <v>32</v>
      </c>
      <c r="B14" s="28">
        <v>25516</v>
      </c>
      <c r="E14" s="28" t="s">
        <v>32</v>
      </c>
      <c r="F14" s="28">
        <v>20674</v>
      </c>
    </row>
    <row r="15" spans="1:6" x14ac:dyDescent="0.25">
      <c r="A15" s="28" t="s">
        <v>33</v>
      </c>
      <c r="B15" s="28">
        <v>2802</v>
      </c>
      <c r="E15" s="28" t="s">
        <v>33</v>
      </c>
      <c r="F15" s="28">
        <v>2802</v>
      </c>
    </row>
    <row r="17" spans="1:6" x14ac:dyDescent="0.25">
      <c r="A17" t="s">
        <v>2</v>
      </c>
    </row>
    <row r="18" spans="1:6" x14ac:dyDescent="0.25">
      <c r="A18" s="30" t="s">
        <v>19</v>
      </c>
      <c r="B18" s="30" t="s">
        <v>34</v>
      </c>
      <c r="E18" s="30" t="s">
        <v>19</v>
      </c>
      <c r="F18" s="30" t="s">
        <v>35</v>
      </c>
    </row>
    <row r="19" spans="1:6" x14ac:dyDescent="0.25">
      <c r="A19" s="28" t="s">
        <v>22</v>
      </c>
      <c r="B19" s="28">
        <v>1825</v>
      </c>
      <c r="E19" s="28" t="s">
        <v>22</v>
      </c>
      <c r="F19" s="28" t="s">
        <v>36</v>
      </c>
    </row>
    <row r="20" spans="1:6" x14ac:dyDescent="0.25">
      <c r="A20" s="28" t="s">
        <v>24</v>
      </c>
      <c r="B20" s="28">
        <v>622</v>
      </c>
      <c r="E20" s="28" t="s">
        <v>24</v>
      </c>
      <c r="F20" s="28" t="s">
        <v>36</v>
      </c>
    </row>
    <row r="21" spans="1:6" x14ac:dyDescent="0.25">
      <c r="A21" s="28" t="s">
        <v>25</v>
      </c>
      <c r="B21" s="28">
        <v>1326</v>
      </c>
      <c r="E21" s="28" t="s">
        <v>25</v>
      </c>
      <c r="F21" s="28">
        <v>700</v>
      </c>
    </row>
    <row r="22" spans="1:6" x14ac:dyDescent="0.25">
      <c r="A22" s="28" t="s">
        <v>26</v>
      </c>
      <c r="B22" s="28">
        <v>1837</v>
      </c>
      <c r="E22" s="28" t="s">
        <v>26</v>
      </c>
      <c r="F22" s="28">
        <v>3635</v>
      </c>
    </row>
    <row r="23" spans="1:6" x14ac:dyDescent="0.25">
      <c r="A23" s="28" t="s">
        <v>27</v>
      </c>
      <c r="B23" s="28">
        <v>8454</v>
      </c>
      <c r="E23" s="28" t="s">
        <v>27</v>
      </c>
      <c r="F23" s="28">
        <v>5623</v>
      </c>
    </row>
    <row r="24" spans="1:6" x14ac:dyDescent="0.25">
      <c r="A24" s="28" t="s">
        <v>28</v>
      </c>
      <c r="B24" s="28">
        <v>5130</v>
      </c>
      <c r="E24" s="28" t="s">
        <v>28</v>
      </c>
      <c r="F24" s="28">
        <v>6065</v>
      </c>
    </row>
    <row r="25" spans="1:6" x14ac:dyDescent="0.25">
      <c r="A25" s="28" t="s">
        <v>29</v>
      </c>
      <c r="B25" s="28">
        <v>7093</v>
      </c>
      <c r="E25" s="28" t="s">
        <v>29</v>
      </c>
      <c r="F25" s="28">
        <v>6961</v>
      </c>
    </row>
    <row r="26" spans="1:6" x14ac:dyDescent="0.25">
      <c r="A26" s="28" t="s">
        <v>30</v>
      </c>
      <c r="B26" s="28">
        <v>11377</v>
      </c>
      <c r="E26" s="28" t="s">
        <v>30</v>
      </c>
      <c r="F26" s="28">
        <v>35860</v>
      </c>
    </row>
    <row r="27" spans="1:6" x14ac:dyDescent="0.25">
      <c r="A27" s="28" t="s">
        <v>31</v>
      </c>
      <c r="B27" s="28">
        <v>4089</v>
      </c>
      <c r="E27" s="28" t="s">
        <v>31</v>
      </c>
      <c r="F27" s="28">
        <v>1782</v>
      </c>
    </row>
    <row r="28" spans="1:6" x14ac:dyDescent="0.25">
      <c r="A28" s="28" t="s">
        <v>32</v>
      </c>
      <c r="B28" s="28">
        <v>8743</v>
      </c>
      <c r="E28" s="28" t="s">
        <v>32</v>
      </c>
      <c r="F28" s="28">
        <v>5735</v>
      </c>
    </row>
    <row r="29" spans="1:6" x14ac:dyDescent="0.25">
      <c r="A29" s="28" t="s">
        <v>33</v>
      </c>
      <c r="B29" s="28">
        <v>692</v>
      </c>
      <c r="E29" s="28" t="s">
        <v>33</v>
      </c>
      <c r="F29" s="28" t="s">
        <v>36</v>
      </c>
    </row>
    <row r="31" spans="1:6" x14ac:dyDescent="0.25">
      <c r="A31" t="s">
        <v>37</v>
      </c>
    </row>
    <row r="32" spans="1:6" x14ac:dyDescent="0.25">
      <c r="A32" s="30" t="s">
        <v>19</v>
      </c>
      <c r="B32" s="30" t="s">
        <v>38</v>
      </c>
      <c r="E32" s="30" t="s">
        <v>19</v>
      </c>
      <c r="F32" s="30" t="s">
        <v>39</v>
      </c>
    </row>
    <row r="33" spans="1:6" x14ac:dyDescent="0.25">
      <c r="A33" s="28" t="s">
        <v>22</v>
      </c>
      <c r="B33" s="28">
        <v>0</v>
      </c>
      <c r="E33" s="28" t="s">
        <v>22</v>
      </c>
      <c r="F33" s="28">
        <v>1112</v>
      </c>
    </row>
    <row r="34" spans="1:6" x14ac:dyDescent="0.25">
      <c r="A34" s="28" t="s">
        <v>24</v>
      </c>
      <c r="B34" s="28">
        <v>0</v>
      </c>
      <c r="E34" s="28" t="s">
        <v>24</v>
      </c>
      <c r="F34" s="28">
        <v>654</v>
      </c>
    </row>
    <row r="35" spans="1:6" x14ac:dyDescent="0.25">
      <c r="A35" s="28" t="s">
        <v>25</v>
      </c>
      <c r="B35" s="28">
        <v>286</v>
      </c>
      <c r="E35" s="28" t="s">
        <v>25</v>
      </c>
      <c r="F35" s="28">
        <v>2492</v>
      </c>
    </row>
    <row r="36" spans="1:6" x14ac:dyDescent="0.25">
      <c r="A36" s="28" t="s">
        <v>26</v>
      </c>
      <c r="B36" s="28">
        <v>5227</v>
      </c>
      <c r="E36" s="28" t="s">
        <v>26</v>
      </c>
      <c r="F36" s="28">
        <v>1690</v>
      </c>
    </row>
    <row r="37" spans="1:6" x14ac:dyDescent="0.25">
      <c r="A37" s="28" t="s">
        <v>27</v>
      </c>
      <c r="B37" s="28">
        <v>8183</v>
      </c>
      <c r="E37" s="28" t="s">
        <v>27</v>
      </c>
      <c r="F37" s="28">
        <v>6375</v>
      </c>
    </row>
    <row r="38" spans="1:6" x14ac:dyDescent="0.25">
      <c r="A38" s="28" t="s">
        <v>28</v>
      </c>
      <c r="B38" s="28">
        <v>6357</v>
      </c>
      <c r="E38" s="28" t="s">
        <v>28</v>
      </c>
      <c r="F38" s="28">
        <v>3455</v>
      </c>
    </row>
    <row r="39" spans="1:6" x14ac:dyDescent="0.25">
      <c r="A39" s="28" t="s">
        <v>29</v>
      </c>
      <c r="B39" s="28">
        <v>12116</v>
      </c>
      <c r="E39" s="28" t="s">
        <v>29</v>
      </c>
      <c r="F39" s="28">
        <v>5156</v>
      </c>
    </row>
    <row r="40" spans="1:6" x14ac:dyDescent="0.25">
      <c r="A40" s="28" t="s">
        <v>30</v>
      </c>
      <c r="B40" s="28">
        <v>38378</v>
      </c>
      <c r="E40" s="28" t="s">
        <v>30</v>
      </c>
      <c r="F40" s="28">
        <v>10396</v>
      </c>
    </row>
    <row r="41" spans="1:6" x14ac:dyDescent="0.25">
      <c r="A41" s="28" t="s">
        <v>31</v>
      </c>
      <c r="B41" s="28">
        <v>2837</v>
      </c>
      <c r="E41" s="28" t="s">
        <v>31</v>
      </c>
      <c r="F41" s="28">
        <v>2964</v>
      </c>
    </row>
    <row r="42" spans="1:6" x14ac:dyDescent="0.25">
      <c r="A42" s="28" t="s">
        <v>32</v>
      </c>
      <c r="B42" s="28">
        <v>6420</v>
      </c>
      <c r="E42" s="28" t="s">
        <v>32</v>
      </c>
      <c r="F42" s="28">
        <v>10623</v>
      </c>
    </row>
    <row r="43" spans="1:6" x14ac:dyDescent="0.25">
      <c r="A43" s="28" t="s">
        <v>33</v>
      </c>
      <c r="B43" s="28">
        <v>0</v>
      </c>
      <c r="E43" s="28" t="s">
        <v>33</v>
      </c>
      <c r="F43" s="28">
        <v>692</v>
      </c>
    </row>
  </sheetData>
  <mergeCells count="2">
    <mergeCell ref="A1:B1"/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1B6A5-68F2-49DA-9DFB-1B828DC9B169}">
  <sheetPr>
    <tabColor rgb="FFFFC000"/>
  </sheetPr>
  <dimension ref="A1:E15"/>
  <sheetViews>
    <sheetView workbookViewId="0">
      <selection activeCell="F1" sqref="F1:F1048576"/>
    </sheetView>
  </sheetViews>
  <sheetFormatPr baseColWidth="10" defaultColWidth="9.140625" defaultRowHeight="15" x14ac:dyDescent="0.25"/>
  <cols>
    <col min="2" max="2" width="14.28515625" bestFit="1" customWidth="1"/>
    <col min="5" max="5" width="14.28515625" bestFit="1" customWidth="1"/>
  </cols>
  <sheetData>
    <row r="1" spans="1:5" ht="45.75" customHeight="1" x14ac:dyDescent="0.25">
      <c r="A1" s="36">
        <v>2021</v>
      </c>
      <c r="B1" s="36"/>
      <c r="C1" s="2"/>
      <c r="D1" s="36">
        <v>2022</v>
      </c>
      <c r="E1" s="36"/>
    </row>
    <row r="2" spans="1:5" x14ac:dyDescent="0.25">
      <c r="A2" s="2"/>
      <c r="B2" s="2"/>
      <c r="C2" s="2"/>
      <c r="D2" s="2"/>
      <c r="E2" s="2"/>
    </row>
    <row r="3" spans="1:5" x14ac:dyDescent="0.25">
      <c r="A3" s="18" t="s">
        <v>40</v>
      </c>
      <c r="B3" s="18" t="s">
        <v>41</v>
      </c>
      <c r="C3" s="2"/>
      <c r="D3" s="18" t="s">
        <v>40</v>
      </c>
      <c r="E3" s="18" t="s">
        <v>41</v>
      </c>
    </row>
    <row r="4" spans="1:5" x14ac:dyDescent="0.25">
      <c r="A4" s="19">
        <v>2010</v>
      </c>
      <c r="B4" s="20">
        <v>81721</v>
      </c>
      <c r="C4" s="2"/>
      <c r="D4" s="21">
        <v>2022</v>
      </c>
      <c r="E4" s="21">
        <v>84494</v>
      </c>
    </row>
    <row r="5" spans="1:5" x14ac:dyDescent="0.25">
      <c r="A5" s="19">
        <v>2011</v>
      </c>
      <c r="B5" s="20">
        <v>83149</v>
      </c>
      <c r="C5" s="2"/>
      <c r="D5" s="2"/>
      <c r="E5" s="2"/>
    </row>
    <row r="6" spans="1:5" x14ac:dyDescent="0.25">
      <c r="A6" s="19">
        <v>2012</v>
      </c>
      <c r="B6" s="20">
        <v>78755</v>
      </c>
      <c r="C6" s="2"/>
      <c r="D6" s="2"/>
      <c r="E6" s="2"/>
    </row>
    <row r="7" spans="1:5" x14ac:dyDescent="0.25">
      <c r="A7" s="19">
        <v>2013</v>
      </c>
      <c r="B7" s="20">
        <v>67297</v>
      </c>
      <c r="C7" s="2"/>
      <c r="D7" s="2"/>
      <c r="E7" s="2"/>
    </row>
    <row r="8" spans="1:5" x14ac:dyDescent="0.25">
      <c r="A8" s="19">
        <v>2014</v>
      </c>
      <c r="B8" s="20">
        <v>69652</v>
      </c>
      <c r="C8" s="2"/>
      <c r="D8" s="2"/>
      <c r="E8" s="2"/>
    </row>
    <row r="9" spans="1:5" x14ac:dyDescent="0.25">
      <c r="A9" s="19">
        <v>2015</v>
      </c>
      <c r="B9" s="20">
        <v>63776</v>
      </c>
      <c r="C9" s="2"/>
      <c r="D9" s="2"/>
      <c r="E9" s="2"/>
    </row>
    <row r="10" spans="1:5" x14ac:dyDescent="0.25">
      <c r="A10" s="19">
        <v>2016</v>
      </c>
      <c r="B10" s="20">
        <v>69845</v>
      </c>
      <c r="C10" s="2"/>
      <c r="D10" s="2"/>
      <c r="E10" s="2"/>
    </row>
    <row r="11" spans="1:5" x14ac:dyDescent="0.25">
      <c r="A11" s="19">
        <v>2017</v>
      </c>
      <c r="B11" s="20">
        <v>70707</v>
      </c>
      <c r="C11" s="2"/>
      <c r="D11" s="2"/>
      <c r="E11" s="2"/>
    </row>
    <row r="12" spans="1:5" x14ac:dyDescent="0.25">
      <c r="A12" s="19">
        <v>2018</v>
      </c>
      <c r="B12" s="20">
        <v>77221</v>
      </c>
      <c r="C12" s="2"/>
      <c r="D12" s="2"/>
      <c r="E12" s="2"/>
    </row>
    <row r="13" spans="1:5" x14ac:dyDescent="0.25">
      <c r="A13" s="19">
        <v>2019</v>
      </c>
      <c r="B13" s="20">
        <v>77243</v>
      </c>
      <c r="C13" s="2"/>
      <c r="D13" s="2"/>
      <c r="E13" s="2"/>
    </row>
    <row r="14" spans="1:5" x14ac:dyDescent="0.25">
      <c r="A14" s="19">
        <v>2020</v>
      </c>
      <c r="B14" s="20">
        <v>80392</v>
      </c>
      <c r="C14" s="2"/>
      <c r="D14" s="2"/>
      <c r="E14" s="2"/>
    </row>
    <row r="15" spans="1:5" x14ac:dyDescent="0.25">
      <c r="A15" s="22">
        <v>2021</v>
      </c>
      <c r="B15" s="23">
        <v>79331</v>
      </c>
      <c r="C15" s="2"/>
      <c r="D15" s="2"/>
      <c r="E15" s="2"/>
    </row>
  </sheetData>
  <mergeCells count="2">
    <mergeCell ref="A1:B1"/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2EB34-B45E-427C-A412-EC130DA9E4D4}">
  <sheetPr>
    <tabColor rgb="FFFFC000"/>
  </sheetPr>
  <dimension ref="A1:E14"/>
  <sheetViews>
    <sheetView workbookViewId="0"/>
  </sheetViews>
  <sheetFormatPr baseColWidth="10" defaultColWidth="9.140625" defaultRowHeight="15" x14ac:dyDescent="0.25"/>
  <cols>
    <col min="2" max="2" width="13.85546875" bestFit="1" customWidth="1"/>
    <col min="5" max="5" width="13.85546875" bestFit="1" customWidth="1"/>
  </cols>
  <sheetData>
    <row r="1" spans="1:5" x14ac:dyDescent="0.25">
      <c r="A1" s="35">
        <v>2021</v>
      </c>
      <c r="B1" s="35"/>
      <c r="D1" s="35">
        <v>2022</v>
      </c>
      <c r="E1" s="35"/>
    </row>
    <row r="3" spans="1:5" x14ac:dyDescent="0.25">
      <c r="A3" s="24" t="s">
        <v>19</v>
      </c>
      <c r="B3" s="25" t="s">
        <v>42</v>
      </c>
      <c r="D3" s="24" t="s">
        <v>19</v>
      </c>
      <c r="E3" s="25" t="s">
        <v>42</v>
      </c>
    </row>
    <row r="4" spans="1:5" x14ac:dyDescent="0.25">
      <c r="A4" s="26" t="s">
        <v>43</v>
      </c>
      <c r="B4" s="27">
        <v>3298</v>
      </c>
      <c r="D4" s="26" t="s">
        <v>43</v>
      </c>
      <c r="E4" s="27">
        <v>4236</v>
      </c>
    </row>
    <row r="5" spans="1:5" x14ac:dyDescent="0.25">
      <c r="A5" s="28" t="s">
        <v>44</v>
      </c>
      <c r="B5" s="28">
        <v>721</v>
      </c>
      <c r="D5" s="28" t="s">
        <v>44</v>
      </c>
      <c r="E5" s="28">
        <v>730</v>
      </c>
    </row>
    <row r="6" spans="1:5" x14ac:dyDescent="0.25">
      <c r="A6" s="28" t="s">
        <v>45</v>
      </c>
      <c r="B6" s="29">
        <v>9007</v>
      </c>
      <c r="D6" s="28" t="s">
        <v>45</v>
      </c>
      <c r="E6" s="29">
        <v>13299</v>
      </c>
    </row>
    <row r="7" spans="1:5" x14ac:dyDescent="0.25">
      <c r="A7" s="28" t="s">
        <v>46</v>
      </c>
      <c r="B7" s="29">
        <v>8806</v>
      </c>
      <c r="D7" s="28" t="s">
        <v>46</v>
      </c>
      <c r="E7" s="29">
        <v>9491</v>
      </c>
    </row>
    <row r="8" spans="1:5" x14ac:dyDescent="0.25">
      <c r="A8" s="28" t="s">
        <v>47</v>
      </c>
      <c r="B8" s="29">
        <v>26272</v>
      </c>
      <c r="D8" s="28" t="s">
        <v>47</v>
      </c>
      <c r="E8" s="29">
        <v>25490</v>
      </c>
    </row>
    <row r="9" spans="1:5" x14ac:dyDescent="0.25">
      <c r="A9" s="28" t="s">
        <v>48</v>
      </c>
      <c r="B9" s="29">
        <v>11526</v>
      </c>
      <c r="D9" s="28" t="s">
        <v>48</v>
      </c>
      <c r="E9" s="29">
        <v>12270</v>
      </c>
    </row>
    <row r="10" spans="1:5" x14ac:dyDescent="0.25">
      <c r="A10" s="28" t="s">
        <v>49</v>
      </c>
      <c r="B10" s="29">
        <v>11431</v>
      </c>
      <c r="D10" s="28" t="s">
        <v>49</v>
      </c>
      <c r="E10" s="29">
        <v>11403</v>
      </c>
    </row>
    <row r="11" spans="1:5" x14ac:dyDescent="0.25">
      <c r="A11" s="28" t="s">
        <v>50</v>
      </c>
      <c r="B11" s="29">
        <v>2772</v>
      </c>
      <c r="D11" s="28" t="s">
        <v>50</v>
      </c>
      <c r="E11" s="29">
        <v>2550</v>
      </c>
    </row>
    <row r="12" spans="1:5" x14ac:dyDescent="0.25">
      <c r="A12" s="28" t="s">
        <v>51</v>
      </c>
      <c r="B12" s="29">
        <v>2002</v>
      </c>
      <c r="D12" s="28" t="s">
        <v>51</v>
      </c>
      <c r="E12" s="29">
        <v>1402</v>
      </c>
    </row>
    <row r="13" spans="1:5" x14ac:dyDescent="0.25">
      <c r="A13" s="28" t="s">
        <v>52</v>
      </c>
      <c r="B13" s="29">
        <v>1644</v>
      </c>
      <c r="D13" s="28" t="s">
        <v>52</v>
      </c>
      <c r="E13" s="29">
        <v>1772</v>
      </c>
    </row>
    <row r="14" spans="1:5" x14ac:dyDescent="0.25">
      <c r="A14" s="28" t="s">
        <v>53</v>
      </c>
      <c r="B14" s="29">
        <v>1852</v>
      </c>
      <c r="D14" s="28" t="s">
        <v>53</v>
      </c>
      <c r="E14" s="29">
        <v>1852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C48E-98B7-4FB1-B3EC-CA55920F66B1}">
  <sheetPr>
    <tabColor rgb="FF92D050"/>
  </sheetPr>
  <dimension ref="A1:G29"/>
  <sheetViews>
    <sheetView workbookViewId="0">
      <selection activeCell="D9" sqref="D9"/>
    </sheetView>
  </sheetViews>
  <sheetFormatPr baseColWidth="10" defaultColWidth="9.140625" defaultRowHeight="15" x14ac:dyDescent="0.25"/>
  <cols>
    <col min="2" max="2" width="9.28515625" bestFit="1" customWidth="1"/>
  </cols>
  <sheetData>
    <row r="1" spans="1:7" x14ac:dyDescent="0.25">
      <c r="A1" s="32" t="s">
        <v>54</v>
      </c>
      <c r="B1" s="32" t="s">
        <v>55</v>
      </c>
      <c r="F1" t="s">
        <v>56</v>
      </c>
      <c r="G1" s="13" t="s">
        <v>57</v>
      </c>
    </row>
    <row r="2" spans="1:7" x14ac:dyDescent="0.25">
      <c r="A2" s="28">
        <v>1994</v>
      </c>
      <c r="B2" s="28">
        <v>53315.72</v>
      </c>
    </row>
    <row r="3" spans="1:7" x14ac:dyDescent="0.25">
      <c r="A3" s="28">
        <v>1995</v>
      </c>
      <c r="B3" s="28">
        <v>54552.35</v>
      </c>
    </row>
    <row r="4" spans="1:7" x14ac:dyDescent="0.25">
      <c r="A4" s="28">
        <v>1996</v>
      </c>
      <c r="B4" s="28">
        <v>56387.1</v>
      </c>
    </row>
    <row r="5" spans="1:7" x14ac:dyDescent="0.25">
      <c r="A5" s="28">
        <v>1997</v>
      </c>
      <c r="B5" s="28">
        <v>70642.8</v>
      </c>
    </row>
    <row r="6" spans="1:7" x14ac:dyDescent="0.25">
      <c r="A6" s="28">
        <v>1998</v>
      </c>
      <c r="B6" s="28">
        <v>82093.91</v>
      </c>
    </row>
    <row r="7" spans="1:7" x14ac:dyDescent="0.25">
      <c r="A7" s="28">
        <v>1999</v>
      </c>
      <c r="B7" s="28">
        <v>90841.1</v>
      </c>
    </row>
    <row r="8" spans="1:7" x14ac:dyDescent="0.25">
      <c r="A8" s="28">
        <v>2000</v>
      </c>
      <c r="B8" s="28">
        <v>119742.1</v>
      </c>
    </row>
    <row r="9" spans="1:7" x14ac:dyDescent="0.25">
      <c r="A9" s="28">
        <v>2001</v>
      </c>
      <c r="B9" s="28">
        <v>129567.61</v>
      </c>
    </row>
    <row r="10" spans="1:7" x14ac:dyDescent="0.25">
      <c r="A10" s="28">
        <v>2002</v>
      </c>
      <c r="B10" s="28">
        <v>111038.96</v>
      </c>
    </row>
    <row r="11" spans="1:7" x14ac:dyDescent="0.25">
      <c r="A11" s="28">
        <v>2003</v>
      </c>
      <c r="B11" s="28">
        <v>110759.88</v>
      </c>
    </row>
    <row r="12" spans="1:7" x14ac:dyDescent="0.25">
      <c r="A12" s="28">
        <v>2004</v>
      </c>
      <c r="B12" s="28">
        <v>115069.72</v>
      </c>
    </row>
    <row r="13" spans="1:7" x14ac:dyDescent="0.25">
      <c r="A13" s="28">
        <v>2005</v>
      </c>
      <c r="B13" s="28">
        <v>114621.95</v>
      </c>
    </row>
    <row r="14" spans="1:7" x14ac:dyDescent="0.25">
      <c r="A14" s="28">
        <v>2006</v>
      </c>
      <c r="B14" s="28">
        <v>116869.22</v>
      </c>
    </row>
    <row r="15" spans="1:7" x14ac:dyDescent="0.25">
      <c r="A15" s="28">
        <v>2007</v>
      </c>
      <c r="B15" s="28">
        <v>117563.1</v>
      </c>
    </row>
    <row r="16" spans="1:7" x14ac:dyDescent="0.25">
      <c r="A16" s="28">
        <v>2008</v>
      </c>
      <c r="B16" s="28">
        <v>104716.9</v>
      </c>
    </row>
    <row r="17" spans="1:2" x14ac:dyDescent="0.25">
      <c r="A17" s="28">
        <v>2009</v>
      </c>
      <c r="B17" s="28">
        <v>111524.96</v>
      </c>
    </row>
    <row r="18" spans="1:2" x14ac:dyDescent="0.25">
      <c r="A18" s="28">
        <v>2010</v>
      </c>
      <c r="B18" s="28">
        <v>116830.78</v>
      </c>
    </row>
    <row r="19" spans="1:2" x14ac:dyDescent="0.25">
      <c r="A19" s="28">
        <v>2011</v>
      </c>
      <c r="B19" s="28">
        <v>125946.23</v>
      </c>
    </row>
    <row r="20" spans="1:2" x14ac:dyDescent="0.25">
      <c r="A20" s="28">
        <v>2012</v>
      </c>
      <c r="B20" s="28">
        <v>128637.87</v>
      </c>
    </row>
    <row r="21" spans="1:2" x14ac:dyDescent="0.25">
      <c r="A21" s="28">
        <v>2013</v>
      </c>
      <c r="B21" s="28">
        <v>130361.7</v>
      </c>
    </row>
    <row r="22" spans="1:2" x14ac:dyDescent="0.25">
      <c r="A22" s="28">
        <v>2014</v>
      </c>
      <c r="B22" s="28">
        <v>137592.44</v>
      </c>
    </row>
    <row r="23" spans="1:2" x14ac:dyDescent="0.25">
      <c r="A23" s="28">
        <v>2015</v>
      </c>
      <c r="B23" s="28">
        <v>141918.12</v>
      </c>
    </row>
    <row r="24" spans="1:2" x14ac:dyDescent="0.25">
      <c r="A24" s="28">
        <v>2016</v>
      </c>
      <c r="B24" s="28">
        <v>137374.93</v>
      </c>
    </row>
    <row r="25" spans="1:2" x14ac:dyDescent="0.25">
      <c r="A25" s="28">
        <v>2017</v>
      </c>
      <c r="B25" s="28">
        <v>135907.75</v>
      </c>
    </row>
    <row r="26" spans="1:2" x14ac:dyDescent="0.25">
      <c r="A26" s="28">
        <v>2018</v>
      </c>
      <c r="B26" s="28">
        <v>137191.12</v>
      </c>
    </row>
    <row r="27" spans="1:2" x14ac:dyDescent="0.25">
      <c r="A27" s="28">
        <v>2019</v>
      </c>
      <c r="B27" s="28">
        <v>136288.79</v>
      </c>
    </row>
    <row r="28" spans="1:2" x14ac:dyDescent="0.25">
      <c r="A28" s="28">
        <v>2020</v>
      </c>
      <c r="B28" s="28">
        <v>136166.24</v>
      </c>
    </row>
    <row r="29" spans="1:2" x14ac:dyDescent="0.25">
      <c r="A29" s="28">
        <v>2021</v>
      </c>
      <c r="B29" s="28">
        <v>130086.17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DBD8E-6DEE-4FAC-828A-8AFCF9DF252F}">
  <sheetPr>
    <tabColor rgb="FF92D050"/>
  </sheetPr>
  <dimension ref="A1:S65"/>
  <sheetViews>
    <sheetView topLeftCell="N1" workbookViewId="0">
      <selection activeCell="U10" sqref="U10"/>
    </sheetView>
  </sheetViews>
  <sheetFormatPr baseColWidth="10" defaultColWidth="9.140625" defaultRowHeight="15" x14ac:dyDescent="0.25"/>
  <cols>
    <col min="16" max="16" width="10.140625" bestFit="1" customWidth="1"/>
    <col min="19" max="19" width="15.85546875" customWidth="1"/>
  </cols>
  <sheetData>
    <row r="1" spans="1:19" x14ac:dyDescent="0.25">
      <c r="R1" t="s">
        <v>58</v>
      </c>
    </row>
    <row r="4" spans="1:19" ht="39" x14ac:dyDescent="0.25">
      <c r="A4" s="14" t="s">
        <v>59</v>
      </c>
      <c r="B4" s="15" t="s">
        <v>60</v>
      </c>
      <c r="C4" s="15" t="s">
        <v>61</v>
      </c>
      <c r="D4" s="15" t="s">
        <v>62</v>
      </c>
      <c r="E4" s="15" t="s">
        <v>63</v>
      </c>
      <c r="F4" s="15" t="s">
        <v>64</v>
      </c>
      <c r="G4" s="15" t="s">
        <v>65</v>
      </c>
      <c r="H4" s="15" t="s">
        <v>66</v>
      </c>
      <c r="I4" s="15" t="s">
        <v>67</v>
      </c>
      <c r="J4" s="15" t="s">
        <v>68</v>
      </c>
      <c r="K4" s="15" t="s">
        <v>69</v>
      </c>
      <c r="L4" s="15" t="s">
        <v>70</v>
      </c>
      <c r="M4" s="15" t="s">
        <v>71</v>
      </c>
      <c r="N4" s="15" t="s">
        <v>72</v>
      </c>
      <c r="O4" s="15" t="s">
        <v>73</v>
      </c>
      <c r="P4" s="15" t="s">
        <v>55</v>
      </c>
    </row>
    <row r="5" spans="1:19" x14ac:dyDescent="0.25">
      <c r="A5" s="16" t="s">
        <v>74</v>
      </c>
      <c r="B5" s="17" t="s">
        <v>75</v>
      </c>
      <c r="C5" s="17" t="s">
        <v>75</v>
      </c>
      <c r="D5" s="17" t="s">
        <v>75</v>
      </c>
      <c r="E5" s="17">
        <v>1156.52</v>
      </c>
      <c r="F5" s="17">
        <v>1256.94</v>
      </c>
      <c r="G5" s="17">
        <v>3616.96</v>
      </c>
      <c r="H5" s="17">
        <v>3286.37</v>
      </c>
      <c r="I5" s="17">
        <v>62.99</v>
      </c>
      <c r="J5" s="17">
        <v>12.27</v>
      </c>
      <c r="K5" s="17" t="s">
        <v>75</v>
      </c>
      <c r="L5" s="17">
        <v>7.47</v>
      </c>
      <c r="M5" s="17">
        <v>1.51</v>
      </c>
      <c r="N5" s="17" t="s">
        <v>75</v>
      </c>
      <c r="O5" s="17" t="s">
        <v>75</v>
      </c>
      <c r="P5" s="17">
        <v>9401.0300000000007</v>
      </c>
      <c r="R5" s="31" t="s">
        <v>40</v>
      </c>
      <c r="S5" s="31" t="s">
        <v>41</v>
      </c>
    </row>
    <row r="6" spans="1:19" x14ac:dyDescent="0.25">
      <c r="A6" s="16" t="s">
        <v>76</v>
      </c>
      <c r="B6" s="17" t="s">
        <v>75</v>
      </c>
      <c r="C6" s="17" t="s">
        <v>75</v>
      </c>
      <c r="D6" s="17" t="s">
        <v>75</v>
      </c>
      <c r="E6" s="17">
        <v>352.58</v>
      </c>
      <c r="F6" s="17">
        <v>233.61</v>
      </c>
      <c r="G6" s="17">
        <v>104.87</v>
      </c>
      <c r="H6" s="17">
        <v>872.54</v>
      </c>
      <c r="I6" s="17">
        <v>5625.39</v>
      </c>
      <c r="J6" s="17">
        <v>4142.5200000000004</v>
      </c>
      <c r="K6" s="17">
        <v>1767.8</v>
      </c>
      <c r="L6" s="17">
        <v>1899.03</v>
      </c>
      <c r="M6" s="17">
        <v>1801.65</v>
      </c>
      <c r="N6" s="17">
        <v>1021.11</v>
      </c>
      <c r="O6" s="17">
        <v>0.4</v>
      </c>
      <c r="P6" s="17">
        <v>17821.5</v>
      </c>
      <c r="R6" s="28">
        <v>2010</v>
      </c>
      <c r="S6" s="33">
        <v>81721</v>
      </c>
    </row>
    <row r="7" spans="1:19" x14ac:dyDescent="0.25">
      <c r="A7" s="16" t="s">
        <v>77</v>
      </c>
      <c r="B7" s="17" t="s">
        <v>75</v>
      </c>
      <c r="C7" s="17" t="s">
        <v>75</v>
      </c>
      <c r="D7" s="17" t="s">
        <v>75</v>
      </c>
      <c r="E7" s="17">
        <v>0.02</v>
      </c>
      <c r="F7" s="17" t="s">
        <v>75</v>
      </c>
      <c r="G7" s="17">
        <v>18.13</v>
      </c>
      <c r="H7" s="17">
        <v>45.3</v>
      </c>
      <c r="I7" s="17">
        <v>16956.13</v>
      </c>
      <c r="J7" s="17">
        <v>6558.7</v>
      </c>
      <c r="K7" s="17">
        <v>1213.6099999999999</v>
      </c>
      <c r="L7" s="17">
        <v>8437.69</v>
      </c>
      <c r="M7" s="17">
        <v>1751.69</v>
      </c>
      <c r="N7" s="17">
        <v>1411.96</v>
      </c>
      <c r="O7" s="17" t="s">
        <v>75</v>
      </c>
      <c r="P7" s="17">
        <v>36393.230000000003</v>
      </c>
      <c r="R7" s="28">
        <v>2011</v>
      </c>
      <c r="S7" s="33">
        <v>83149</v>
      </c>
    </row>
    <row r="8" spans="1:19" x14ac:dyDescent="0.25">
      <c r="A8" s="16" t="s">
        <v>78</v>
      </c>
      <c r="B8" s="17" t="s">
        <v>75</v>
      </c>
      <c r="C8" s="17" t="s">
        <v>75</v>
      </c>
      <c r="D8" s="17" t="s">
        <v>75</v>
      </c>
      <c r="E8" s="17" t="s">
        <v>75</v>
      </c>
      <c r="F8" s="17" t="s">
        <v>75</v>
      </c>
      <c r="G8" s="17" t="s">
        <v>75</v>
      </c>
      <c r="H8" s="17" t="s">
        <v>75</v>
      </c>
      <c r="I8" s="17" t="s">
        <v>75</v>
      </c>
      <c r="J8" s="17" t="s">
        <v>75</v>
      </c>
      <c r="K8" s="17" t="s">
        <v>75</v>
      </c>
      <c r="L8" s="17" t="s">
        <v>75</v>
      </c>
      <c r="M8" s="17" t="s">
        <v>75</v>
      </c>
      <c r="N8" s="17">
        <v>0.24</v>
      </c>
      <c r="O8" s="17" t="s">
        <v>75</v>
      </c>
      <c r="P8" s="17">
        <v>0.24</v>
      </c>
      <c r="R8" s="28">
        <v>2012</v>
      </c>
      <c r="S8" s="33">
        <v>78755</v>
      </c>
    </row>
    <row r="9" spans="1:19" x14ac:dyDescent="0.25">
      <c r="A9" s="16" t="s">
        <v>79</v>
      </c>
      <c r="B9" s="17" t="s">
        <v>75</v>
      </c>
      <c r="C9" s="17" t="s">
        <v>75</v>
      </c>
      <c r="D9" s="17" t="s">
        <v>75</v>
      </c>
      <c r="E9" s="17">
        <v>0.06</v>
      </c>
      <c r="F9" s="17">
        <v>27.93</v>
      </c>
      <c r="G9" s="17">
        <v>19.7</v>
      </c>
      <c r="H9" s="17">
        <v>40.729999999999997</v>
      </c>
      <c r="I9" s="17">
        <v>22.23</v>
      </c>
      <c r="J9" s="17">
        <v>3.48</v>
      </c>
      <c r="K9" s="17" t="s">
        <v>75</v>
      </c>
      <c r="L9" s="17" t="s">
        <v>75</v>
      </c>
      <c r="M9" s="17" t="s">
        <v>75</v>
      </c>
      <c r="N9" s="17" t="s">
        <v>75</v>
      </c>
      <c r="O9" s="17" t="s">
        <v>75</v>
      </c>
      <c r="P9" s="17">
        <v>114.13</v>
      </c>
      <c r="R9" s="28">
        <v>2013</v>
      </c>
      <c r="S9" s="33">
        <v>67297</v>
      </c>
    </row>
    <row r="10" spans="1:19" x14ac:dyDescent="0.25">
      <c r="A10" s="16" t="s">
        <v>80</v>
      </c>
      <c r="B10" s="17" t="s">
        <v>75</v>
      </c>
      <c r="C10" s="17" t="s">
        <v>75</v>
      </c>
      <c r="D10" s="17" t="s">
        <v>75</v>
      </c>
      <c r="E10" s="17" t="s">
        <v>75</v>
      </c>
      <c r="F10" s="17" t="s">
        <v>75</v>
      </c>
      <c r="G10" s="17" t="s">
        <v>75</v>
      </c>
      <c r="H10" s="17" t="s">
        <v>75</v>
      </c>
      <c r="I10" s="17">
        <v>93.73</v>
      </c>
      <c r="J10" s="17">
        <v>869.1</v>
      </c>
      <c r="K10" s="17">
        <v>90.14</v>
      </c>
      <c r="L10" s="17">
        <v>260.52999999999997</v>
      </c>
      <c r="M10" s="17">
        <v>156.5</v>
      </c>
      <c r="N10" s="17" t="s">
        <v>75</v>
      </c>
      <c r="O10" s="17" t="s">
        <v>75</v>
      </c>
      <c r="P10" s="17">
        <v>1470</v>
      </c>
      <c r="R10" s="28">
        <v>2014</v>
      </c>
      <c r="S10" s="33">
        <v>69652</v>
      </c>
    </row>
    <row r="11" spans="1:19" x14ac:dyDescent="0.25">
      <c r="A11" s="16" t="s">
        <v>81</v>
      </c>
      <c r="B11" s="17" t="s">
        <v>75</v>
      </c>
      <c r="C11" s="17" t="s">
        <v>75</v>
      </c>
      <c r="D11" s="17" t="s">
        <v>75</v>
      </c>
      <c r="E11" s="17">
        <v>118.12</v>
      </c>
      <c r="F11" s="17">
        <v>240.26</v>
      </c>
      <c r="G11" s="17">
        <v>3681.28</v>
      </c>
      <c r="H11" s="17">
        <v>22966.11</v>
      </c>
      <c r="I11" s="17">
        <v>27817.57</v>
      </c>
      <c r="J11" s="17">
        <v>2973.43</v>
      </c>
      <c r="K11" s="17">
        <v>718.4</v>
      </c>
      <c r="L11" s="17">
        <v>1634.61</v>
      </c>
      <c r="M11" s="17">
        <v>362.36</v>
      </c>
      <c r="N11" s="17">
        <v>802.87</v>
      </c>
      <c r="O11" s="17">
        <v>244.14</v>
      </c>
      <c r="P11" s="17">
        <v>61559.15</v>
      </c>
      <c r="R11" s="28">
        <v>2015</v>
      </c>
      <c r="S11" s="33">
        <v>63776</v>
      </c>
    </row>
    <row r="12" spans="1:19" x14ac:dyDescent="0.25">
      <c r="A12" s="16" t="s">
        <v>82</v>
      </c>
      <c r="B12" s="17">
        <v>0.15</v>
      </c>
      <c r="C12" s="17" t="s">
        <v>75</v>
      </c>
      <c r="D12" s="17">
        <v>0.87</v>
      </c>
      <c r="E12" s="17">
        <v>234.22</v>
      </c>
      <c r="F12" s="17">
        <v>107.04</v>
      </c>
      <c r="G12" s="17">
        <v>0.9</v>
      </c>
      <c r="H12" s="17" t="s">
        <v>75</v>
      </c>
      <c r="I12" s="17" t="s">
        <v>75</v>
      </c>
      <c r="J12" s="17" t="s">
        <v>75</v>
      </c>
      <c r="K12" s="17" t="s">
        <v>75</v>
      </c>
      <c r="L12" s="17" t="s">
        <v>75</v>
      </c>
      <c r="M12" s="17" t="s">
        <v>75</v>
      </c>
      <c r="N12" s="17" t="s">
        <v>75</v>
      </c>
      <c r="O12" s="17" t="s">
        <v>75</v>
      </c>
      <c r="P12" s="17">
        <v>343.18</v>
      </c>
      <c r="R12" s="28">
        <v>2016</v>
      </c>
      <c r="S12" s="33">
        <v>69845</v>
      </c>
    </row>
    <row r="13" spans="1:19" x14ac:dyDescent="0.25">
      <c r="A13" s="16" t="s">
        <v>83</v>
      </c>
      <c r="B13" s="17" t="s">
        <v>75</v>
      </c>
      <c r="C13" s="17" t="s">
        <v>75</v>
      </c>
      <c r="D13" s="17" t="s">
        <v>75</v>
      </c>
      <c r="E13" s="17">
        <v>15.25</v>
      </c>
      <c r="F13" s="17">
        <v>142.72999999999999</v>
      </c>
      <c r="G13" s="17">
        <v>2719.06</v>
      </c>
      <c r="H13" s="17">
        <v>8602.3799999999992</v>
      </c>
      <c r="I13" s="17">
        <v>1040.78</v>
      </c>
      <c r="J13" s="17">
        <v>2.34</v>
      </c>
      <c r="K13" s="17" t="s">
        <v>75</v>
      </c>
      <c r="L13" s="17">
        <v>5.6</v>
      </c>
      <c r="M13" s="17" t="s">
        <v>75</v>
      </c>
      <c r="N13" s="17">
        <v>1.77</v>
      </c>
      <c r="O13" s="17" t="s">
        <v>75</v>
      </c>
      <c r="P13" s="17">
        <v>12529.91</v>
      </c>
      <c r="R13" s="28">
        <v>2017</v>
      </c>
      <c r="S13" s="33">
        <v>70707</v>
      </c>
    </row>
    <row r="14" spans="1:19" x14ac:dyDescent="0.25">
      <c r="A14" s="16" t="s">
        <v>84</v>
      </c>
      <c r="B14" s="17" t="s">
        <v>75</v>
      </c>
      <c r="C14" s="17" t="s">
        <v>75</v>
      </c>
      <c r="D14" s="17" t="s">
        <v>75</v>
      </c>
      <c r="E14" s="17" t="s">
        <v>75</v>
      </c>
      <c r="F14" s="17">
        <v>50.43</v>
      </c>
      <c r="G14" s="17">
        <v>960.18</v>
      </c>
      <c r="H14" s="17">
        <v>2388.7199999999998</v>
      </c>
      <c r="I14" s="17">
        <v>516.57000000000005</v>
      </c>
      <c r="J14" s="17">
        <v>0.66</v>
      </c>
      <c r="K14" s="17" t="s">
        <v>75</v>
      </c>
      <c r="L14" s="17" t="s">
        <v>75</v>
      </c>
      <c r="M14" s="17" t="s">
        <v>75</v>
      </c>
      <c r="N14" s="17" t="s">
        <v>75</v>
      </c>
      <c r="O14" s="17" t="s">
        <v>75</v>
      </c>
      <c r="P14" s="17">
        <v>3916.56</v>
      </c>
      <c r="R14" s="28">
        <v>2018</v>
      </c>
      <c r="S14" s="33">
        <v>77221</v>
      </c>
    </row>
    <row r="15" spans="1:19" x14ac:dyDescent="0.25">
      <c r="A15" s="16" t="s">
        <v>85</v>
      </c>
      <c r="B15" s="17" t="s">
        <v>75</v>
      </c>
      <c r="C15" s="17" t="s">
        <v>75</v>
      </c>
      <c r="D15" s="17" t="s">
        <v>75</v>
      </c>
      <c r="E15" s="17" t="s">
        <v>75</v>
      </c>
      <c r="F15" s="17" t="s">
        <v>75</v>
      </c>
      <c r="G15" s="17" t="s">
        <v>75</v>
      </c>
      <c r="H15" s="17" t="s">
        <v>75</v>
      </c>
      <c r="I15" s="17" t="s">
        <v>75</v>
      </c>
      <c r="J15" s="17" t="s">
        <v>75</v>
      </c>
      <c r="K15" s="17" t="s">
        <v>75</v>
      </c>
      <c r="L15" s="17">
        <v>135.36000000000001</v>
      </c>
      <c r="M15" s="17">
        <v>682.87</v>
      </c>
      <c r="N15" s="17" t="s">
        <v>75</v>
      </c>
      <c r="O15" s="17" t="s">
        <v>75</v>
      </c>
      <c r="P15" s="17">
        <v>818.23</v>
      </c>
      <c r="R15" s="28">
        <v>2019</v>
      </c>
      <c r="S15" s="33">
        <v>77243</v>
      </c>
    </row>
    <row r="16" spans="1:19" x14ac:dyDescent="0.25">
      <c r="A16" s="16" t="s">
        <v>86</v>
      </c>
      <c r="B16" s="17" t="s">
        <v>75</v>
      </c>
      <c r="C16" s="17" t="s">
        <v>75</v>
      </c>
      <c r="D16" s="17">
        <v>0.1</v>
      </c>
      <c r="E16" s="17">
        <v>101.49</v>
      </c>
      <c r="F16" s="17">
        <v>205.64</v>
      </c>
      <c r="G16" s="17">
        <v>169.39</v>
      </c>
      <c r="H16" s="17">
        <v>50.93</v>
      </c>
      <c r="I16" s="17" t="s">
        <v>75</v>
      </c>
      <c r="J16" s="17">
        <v>0.12</v>
      </c>
      <c r="K16" s="17" t="s">
        <v>75</v>
      </c>
      <c r="L16" s="17" t="s">
        <v>75</v>
      </c>
      <c r="M16" s="17" t="s">
        <v>75</v>
      </c>
      <c r="N16" s="17" t="s">
        <v>75</v>
      </c>
      <c r="O16" s="17">
        <v>0.65</v>
      </c>
      <c r="P16" s="17">
        <v>528.32000000000005</v>
      </c>
      <c r="R16" s="28">
        <v>2020</v>
      </c>
      <c r="S16" s="33">
        <v>80392</v>
      </c>
    </row>
    <row r="17" spans="1:19" x14ac:dyDescent="0.25">
      <c r="A17" s="16" t="s">
        <v>87</v>
      </c>
      <c r="B17" s="17" t="s">
        <v>75</v>
      </c>
      <c r="C17" s="17" t="s">
        <v>75</v>
      </c>
      <c r="D17" s="17">
        <v>0.69</v>
      </c>
      <c r="E17" s="17">
        <v>31.98</v>
      </c>
      <c r="F17" s="17">
        <v>230.76</v>
      </c>
      <c r="G17" s="17">
        <v>556.36</v>
      </c>
      <c r="H17" s="17">
        <v>1024.5999999999999</v>
      </c>
      <c r="I17" s="17">
        <v>6.77</v>
      </c>
      <c r="J17" s="17" t="s">
        <v>75</v>
      </c>
      <c r="K17" s="17" t="s">
        <v>75</v>
      </c>
      <c r="L17" s="17" t="s">
        <v>75</v>
      </c>
      <c r="M17" s="17" t="s">
        <v>75</v>
      </c>
      <c r="N17" s="17" t="s">
        <v>75</v>
      </c>
      <c r="O17" s="17" t="s">
        <v>75</v>
      </c>
      <c r="P17" s="17">
        <v>1851.16</v>
      </c>
      <c r="R17" s="28">
        <v>2021</v>
      </c>
      <c r="S17" s="33">
        <v>79331</v>
      </c>
    </row>
    <row r="18" spans="1:19" x14ac:dyDescent="0.25">
      <c r="A18" s="16" t="s">
        <v>88</v>
      </c>
      <c r="B18" s="17" t="s">
        <v>75</v>
      </c>
      <c r="C18" s="17" t="s">
        <v>75</v>
      </c>
      <c r="D18" s="17">
        <v>0.67</v>
      </c>
      <c r="E18" s="17">
        <v>6.35</v>
      </c>
      <c r="F18" s="17">
        <v>1990.15</v>
      </c>
      <c r="G18" s="17">
        <v>654.97</v>
      </c>
      <c r="H18" s="17">
        <v>3072.14</v>
      </c>
      <c r="I18" s="17">
        <v>88.99</v>
      </c>
      <c r="J18" s="17">
        <v>0.33</v>
      </c>
      <c r="K18" s="17" t="s">
        <v>75</v>
      </c>
      <c r="L18" s="17">
        <v>0.35</v>
      </c>
      <c r="M18" s="17" t="s">
        <v>75</v>
      </c>
      <c r="N18" s="17" t="s">
        <v>75</v>
      </c>
      <c r="O18" s="17" t="s">
        <v>75</v>
      </c>
      <c r="P18" s="17">
        <v>5813.95</v>
      </c>
      <c r="R18" s="28">
        <v>2022</v>
      </c>
      <c r="S18" s="28">
        <f>SUM(B65,I65,J65,K65,L65,M65,N65,O65)</f>
        <v>141190.27000000005</v>
      </c>
    </row>
    <row r="19" spans="1:19" x14ac:dyDescent="0.25">
      <c r="A19" s="16" t="s">
        <v>89</v>
      </c>
      <c r="B19" s="17" t="s">
        <v>75</v>
      </c>
      <c r="C19" s="17" t="s">
        <v>75</v>
      </c>
      <c r="D19" s="17" t="s">
        <v>75</v>
      </c>
      <c r="E19" s="17" t="s">
        <v>75</v>
      </c>
      <c r="F19" s="17">
        <v>1.05</v>
      </c>
      <c r="G19" s="17">
        <v>1.91</v>
      </c>
      <c r="H19" s="17" t="s">
        <v>75</v>
      </c>
      <c r="I19" s="17" t="s">
        <v>75</v>
      </c>
      <c r="J19" s="17" t="s">
        <v>75</v>
      </c>
      <c r="K19" s="17" t="s">
        <v>75</v>
      </c>
      <c r="L19" s="17" t="s">
        <v>75</v>
      </c>
      <c r="M19" s="17" t="s">
        <v>75</v>
      </c>
      <c r="N19" s="17" t="s">
        <v>75</v>
      </c>
      <c r="O19" s="17" t="s">
        <v>75</v>
      </c>
      <c r="P19" s="17">
        <v>2.96</v>
      </c>
    </row>
    <row r="20" spans="1:19" x14ac:dyDescent="0.25">
      <c r="A20" s="16" t="s">
        <v>90</v>
      </c>
      <c r="B20" s="17" t="s">
        <v>75</v>
      </c>
      <c r="C20" s="17" t="s">
        <v>75</v>
      </c>
      <c r="D20" s="17" t="s">
        <v>75</v>
      </c>
      <c r="E20" s="17" t="s">
        <v>75</v>
      </c>
      <c r="F20" s="17">
        <v>1.42</v>
      </c>
      <c r="G20" s="17">
        <v>0.68</v>
      </c>
      <c r="H20" s="17">
        <v>24.65</v>
      </c>
      <c r="I20" s="17">
        <v>558.16</v>
      </c>
      <c r="J20" s="17">
        <v>1099.51</v>
      </c>
      <c r="K20" s="17">
        <v>31.45</v>
      </c>
      <c r="L20" s="17">
        <v>149.81</v>
      </c>
      <c r="M20" s="17">
        <v>121.88</v>
      </c>
      <c r="N20" s="17">
        <v>30.4</v>
      </c>
      <c r="O20" s="17" t="s">
        <v>75</v>
      </c>
      <c r="P20" s="17">
        <v>2017.96</v>
      </c>
    </row>
    <row r="21" spans="1:19" x14ac:dyDescent="0.25">
      <c r="A21" s="16" t="s">
        <v>91</v>
      </c>
      <c r="B21" s="17">
        <v>4.92</v>
      </c>
      <c r="C21" s="17" t="s">
        <v>75</v>
      </c>
      <c r="D21" s="17">
        <v>111.11</v>
      </c>
      <c r="E21" s="17">
        <v>127.28</v>
      </c>
      <c r="F21" s="17">
        <v>14.5</v>
      </c>
      <c r="G21" s="17">
        <v>6.21</v>
      </c>
      <c r="H21" s="17">
        <v>10.1</v>
      </c>
      <c r="I21" s="17">
        <v>23.51</v>
      </c>
      <c r="J21" s="17">
        <v>0.3</v>
      </c>
      <c r="K21" s="17" t="s">
        <v>75</v>
      </c>
      <c r="L21" s="17" t="s">
        <v>75</v>
      </c>
      <c r="M21" s="17" t="s">
        <v>75</v>
      </c>
      <c r="N21" s="17" t="s">
        <v>75</v>
      </c>
      <c r="O21" s="17" t="s">
        <v>75</v>
      </c>
      <c r="P21" s="17">
        <v>297.93</v>
      </c>
    </row>
    <row r="22" spans="1:19" x14ac:dyDescent="0.25">
      <c r="A22" s="16" t="s">
        <v>92</v>
      </c>
      <c r="B22" s="17" t="s">
        <v>75</v>
      </c>
      <c r="C22" s="17" t="s">
        <v>75</v>
      </c>
      <c r="D22" s="17" t="s">
        <v>75</v>
      </c>
      <c r="E22" s="17" t="s">
        <v>75</v>
      </c>
      <c r="F22" s="17" t="s">
        <v>75</v>
      </c>
      <c r="G22" s="17" t="s">
        <v>75</v>
      </c>
      <c r="H22" s="17" t="s">
        <v>75</v>
      </c>
      <c r="I22" s="17">
        <v>15.56</v>
      </c>
      <c r="J22" s="17" t="s">
        <v>75</v>
      </c>
      <c r="K22" s="17" t="s">
        <v>75</v>
      </c>
      <c r="L22" s="17" t="s">
        <v>75</v>
      </c>
      <c r="M22" s="17">
        <v>0.89</v>
      </c>
      <c r="N22" s="17" t="s">
        <v>75</v>
      </c>
      <c r="O22" s="17" t="s">
        <v>75</v>
      </c>
      <c r="P22" s="17">
        <v>16.45</v>
      </c>
    </row>
    <row r="23" spans="1:19" x14ac:dyDescent="0.25">
      <c r="A23" s="16" t="s">
        <v>93</v>
      </c>
      <c r="B23" s="17">
        <v>35.68</v>
      </c>
      <c r="C23" s="17">
        <v>8.1999999999999993</v>
      </c>
      <c r="D23" s="17" t="s">
        <v>75</v>
      </c>
      <c r="E23" s="17" t="s">
        <v>75</v>
      </c>
      <c r="F23" s="17" t="s">
        <v>75</v>
      </c>
      <c r="G23" s="17" t="s">
        <v>75</v>
      </c>
      <c r="H23" s="17" t="s">
        <v>75</v>
      </c>
      <c r="I23" s="17" t="s">
        <v>75</v>
      </c>
      <c r="J23" s="17" t="s">
        <v>75</v>
      </c>
      <c r="K23" s="17" t="s">
        <v>75</v>
      </c>
      <c r="L23" s="17" t="s">
        <v>75</v>
      </c>
      <c r="M23" s="17" t="s">
        <v>75</v>
      </c>
      <c r="N23" s="17" t="s">
        <v>75</v>
      </c>
      <c r="O23" s="17" t="s">
        <v>75</v>
      </c>
      <c r="P23" s="17">
        <v>43.88</v>
      </c>
    </row>
    <row r="24" spans="1:19" x14ac:dyDescent="0.25">
      <c r="A24" s="16" t="s">
        <v>94</v>
      </c>
      <c r="B24" s="17" t="s">
        <v>75</v>
      </c>
      <c r="C24" s="17" t="s">
        <v>75</v>
      </c>
      <c r="D24" s="17" t="s">
        <v>75</v>
      </c>
      <c r="E24" s="17" t="s">
        <v>75</v>
      </c>
      <c r="F24" s="17" t="s">
        <v>75</v>
      </c>
      <c r="G24" s="17" t="s">
        <v>75</v>
      </c>
      <c r="H24" s="17" t="s">
        <v>75</v>
      </c>
      <c r="I24" s="17">
        <v>3.6</v>
      </c>
      <c r="J24" s="17" t="s">
        <v>75</v>
      </c>
      <c r="K24" s="17" t="s">
        <v>75</v>
      </c>
      <c r="L24" s="17">
        <v>4.24</v>
      </c>
      <c r="M24" s="17" t="s">
        <v>75</v>
      </c>
      <c r="N24" s="17" t="s">
        <v>75</v>
      </c>
      <c r="O24" s="17" t="s">
        <v>75</v>
      </c>
      <c r="P24" s="17">
        <v>7.84</v>
      </c>
    </row>
    <row r="25" spans="1:19" x14ac:dyDescent="0.25">
      <c r="A25" s="16" t="s">
        <v>95</v>
      </c>
      <c r="B25" s="17" t="s">
        <v>75</v>
      </c>
      <c r="C25" s="17" t="s">
        <v>75</v>
      </c>
      <c r="D25" s="17" t="s">
        <v>75</v>
      </c>
      <c r="E25" s="17" t="s">
        <v>75</v>
      </c>
      <c r="F25" s="17" t="s">
        <v>75</v>
      </c>
      <c r="G25" s="17">
        <v>0.61</v>
      </c>
      <c r="H25" s="17">
        <v>4.8499999999999996</v>
      </c>
      <c r="I25" s="17" t="s">
        <v>75</v>
      </c>
      <c r="J25" s="17">
        <v>3.25</v>
      </c>
      <c r="K25" s="17" t="s">
        <v>75</v>
      </c>
      <c r="L25" s="17" t="s">
        <v>75</v>
      </c>
      <c r="M25" s="17" t="s">
        <v>75</v>
      </c>
      <c r="N25" s="17" t="s">
        <v>75</v>
      </c>
      <c r="O25" s="17" t="s">
        <v>75</v>
      </c>
      <c r="P25" s="17">
        <v>8.7100000000000009</v>
      </c>
    </row>
    <row r="26" spans="1:19" x14ac:dyDescent="0.25">
      <c r="A26" s="16" t="s">
        <v>96</v>
      </c>
      <c r="B26" s="17">
        <v>0.21</v>
      </c>
      <c r="C26" s="17">
        <v>0.03</v>
      </c>
      <c r="D26" s="17">
        <v>0.39</v>
      </c>
      <c r="E26" s="17">
        <v>7.99</v>
      </c>
      <c r="F26" s="17">
        <v>25.79</v>
      </c>
      <c r="G26" s="17">
        <v>39.56</v>
      </c>
      <c r="H26" s="17">
        <v>3.63</v>
      </c>
      <c r="I26" s="17">
        <v>0.3</v>
      </c>
      <c r="J26" s="17">
        <v>0.9</v>
      </c>
      <c r="K26" s="17" t="s">
        <v>75</v>
      </c>
      <c r="L26" s="17" t="s">
        <v>75</v>
      </c>
      <c r="M26" s="17" t="s">
        <v>75</v>
      </c>
      <c r="N26" s="17" t="s">
        <v>75</v>
      </c>
      <c r="O26" s="17" t="s">
        <v>75</v>
      </c>
      <c r="P26" s="17">
        <v>78.8</v>
      </c>
    </row>
    <row r="27" spans="1:19" x14ac:dyDescent="0.25">
      <c r="A27" s="16" t="s">
        <v>97</v>
      </c>
      <c r="B27" s="17" t="s">
        <v>75</v>
      </c>
      <c r="C27" s="17" t="s">
        <v>75</v>
      </c>
      <c r="D27" s="17">
        <v>82.9</v>
      </c>
      <c r="E27" s="17" t="s">
        <v>75</v>
      </c>
      <c r="F27" s="17" t="s">
        <v>75</v>
      </c>
      <c r="G27" s="17" t="s">
        <v>75</v>
      </c>
      <c r="H27" s="17" t="s">
        <v>75</v>
      </c>
      <c r="I27" s="17" t="s">
        <v>75</v>
      </c>
      <c r="J27" s="17" t="s">
        <v>75</v>
      </c>
      <c r="K27" s="17" t="s">
        <v>75</v>
      </c>
      <c r="L27" s="17" t="s">
        <v>75</v>
      </c>
      <c r="M27" s="17" t="s">
        <v>75</v>
      </c>
      <c r="N27" s="17" t="s">
        <v>75</v>
      </c>
      <c r="O27" s="17" t="s">
        <v>75</v>
      </c>
      <c r="P27" s="17">
        <v>82.9</v>
      </c>
    </row>
    <row r="28" spans="1:19" x14ac:dyDescent="0.25">
      <c r="A28" s="16" t="s">
        <v>98</v>
      </c>
      <c r="B28" s="17" t="s">
        <v>75</v>
      </c>
      <c r="C28" s="17" t="s">
        <v>75</v>
      </c>
      <c r="D28" s="17" t="s">
        <v>75</v>
      </c>
      <c r="E28" s="17" t="s">
        <v>75</v>
      </c>
      <c r="F28" s="17">
        <v>71.849999999999994</v>
      </c>
      <c r="G28" s="17">
        <v>318.19</v>
      </c>
      <c r="H28" s="17">
        <v>2487</v>
      </c>
      <c r="I28" s="17">
        <v>3104.64</v>
      </c>
      <c r="J28" s="17">
        <v>233.23</v>
      </c>
      <c r="K28" s="17">
        <v>46.12</v>
      </c>
      <c r="L28" s="17">
        <v>16.66</v>
      </c>
      <c r="M28" s="17">
        <v>36.82</v>
      </c>
      <c r="N28" s="17" t="s">
        <v>75</v>
      </c>
      <c r="O28" s="17" t="s">
        <v>75</v>
      </c>
      <c r="P28" s="17">
        <v>6314.51</v>
      </c>
    </row>
    <row r="29" spans="1:19" x14ac:dyDescent="0.25">
      <c r="A29" s="16" t="s">
        <v>99</v>
      </c>
      <c r="B29" s="17" t="s">
        <v>75</v>
      </c>
      <c r="C29" s="17" t="s">
        <v>75</v>
      </c>
      <c r="D29" s="17" t="s">
        <v>75</v>
      </c>
      <c r="E29" s="17">
        <v>1.8</v>
      </c>
      <c r="F29" s="17">
        <v>48.97</v>
      </c>
      <c r="G29" s="17">
        <v>5</v>
      </c>
      <c r="H29" s="17">
        <v>232.99</v>
      </c>
      <c r="I29" s="17">
        <v>34.299999999999997</v>
      </c>
      <c r="J29" s="17">
        <v>0.11</v>
      </c>
      <c r="K29" s="17" t="s">
        <v>75</v>
      </c>
      <c r="L29" s="17" t="s">
        <v>75</v>
      </c>
      <c r="M29" s="17" t="s">
        <v>75</v>
      </c>
      <c r="N29" s="17" t="s">
        <v>75</v>
      </c>
      <c r="O29" s="17" t="s">
        <v>75</v>
      </c>
      <c r="P29" s="17">
        <v>323.17</v>
      </c>
    </row>
    <row r="30" spans="1:19" x14ac:dyDescent="0.25">
      <c r="A30" s="16" t="s">
        <v>100</v>
      </c>
      <c r="B30" s="17" t="s">
        <v>75</v>
      </c>
      <c r="C30" s="17" t="s">
        <v>75</v>
      </c>
      <c r="D30" s="17" t="s">
        <v>75</v>
      </c>
      <c r="E30" s="17" t="s">
        <v>75</v>
      </c>
      <c r="F30" s="17">
        <v>9.1999999999999993</v>
      </c>
      <c r="G30" s="17" t="s">
        <v>75</v>
      </c>
      <c r="H30" s="17" t="s">
        <v>75</v>
      </c>
      <c r="I30" s="17" t="s">
        <v>75</v>
      </c>
      <c r="J30" s="17" t="s">
        <v>75</v>
      </c>
      <c r="K30" s="17" t="s">
        <v>75</v>
      </c>
      <c r="L30" s="17" t="s">
        <v>75</v>
      </c>
      <c r="M30" s="17" t="s">
        <v>75</v>
      </c>
      <c r="N30" s="17" t="s">
        <v>75</v>
      </c>
      <c r="O30" s="17" t="s">
        <v>75</v>
      </c>
      <c r="P30" s="17">
        <v>9.1999999999999993</v>
      </c>
    </row>
    <row r="31" spans="1:19" x14ac:dyDescent="0.25">
      <c r="A31" s="16" t="s">
        <v>101</v>
      </c>
      <c r="B31" s="17">
        <v>42.07</v>
      </c>
      <c r="C31" s="17">
        <v>73.290000000000006</v>
      </c>
      <c r="D31" s="17">
        <v>1.81</v>
      </c>
      <c r="E31" s="17">
        <v>11.97</v>
      </c>
      <c r="F31" s="17">
        <v>6.88</v>
      </c>
      <c r="G31" s="17">
        <v>4.1100000000000003</v>
      </c>
      <c r="H31" s="17">
        <v>2.0299999999999998</v>
      </c>
      <c r="I31" s="17">
        <v>1.1499999999999999</v>
      </c>
      <c r="J31" s="17">
        <v>1.29</v>
      </c>
      <c r="K31" s="17" t="s">
        <v>75</v>
      </c>
      <c r="L31" s="17" t="s">
        <v>75</v>
      </c>
      <c r="M31" s="17" t="s">
        <v>75</v>
      </c>
      <c r="N31" s="17" t="s">
        <v>75</v>
      </c>
      <c r="O31" s="17" t="s">
        <v>75</v>
      </c>
      <c r="P31" s="17">
        <v>144.6</v>
      </c>
    </row>
    <row r="32" spans="1:19" x14ac:dyDescent="0.25">
      <c r="A32" s="16" t="s">
        <v>102</v>
      </c>
      <c r="B32" s="17">
        <v>11.45</v>
      </c>
      <c r="C32" s="17" t="s">
        <v>75</v>
      </c>
      <c r="D32" s="17">
        <v>89.89</v>
      </c>
      <c r="E32" s="17">
        <v>1628.35</v>
      </c>
      <c r="F32" s="17">
        <v>2021.51</v>
      </c>
      <c r="G32" s="17">
        <v>3302.53</v>
      </c>
      <c r="H32" s="17">
        <v>982.79</v>
      </c>
      <c r="I32" s="17">
        <v>34.799999999999997</v>
      </c>
      <c r="J32" s="17">
        <v>9.3000000000000007</v>
      </c>
      <c r="K32" s="17">
        <v>0.18</v>
      </c>
      <c r="L32" s="17" t="s">
        <v>75</v>
      </c>
      <c r="M32" s="17" t="s">
        <v>75</v>
      </c>
      <c r="N32" s="17" t="s">
        <v>75</v>
      </c>
      <c r="O32" s="17" t="s">
        <v>75</v>
      </c>
      <c r="P32" s="17">
        <v>8080.8</v>
      </c>
    </row>
    <row r="33" spans="1:16" x14ac:dyDescent="0.25">
      <c r="A33" s="16" t="s">
        <v>103</v>
      </c>
      <c r="B33" s="17" t="s">
        <v>75</v>
      </c>
      <c r="C33" s="17" t="s">
        <v>75</v>
      </c>
      <c r="D33" s="17" t="s">
        <v>75</v>
      </c>
      <c r="E33" s="17" t="s">
        <v>75</v>
      </c>
      <c r="F33" s="17">
        <v>31.06</v>
      </c>
      <c r="G33" s="17">
        <v>0.35</v>
      </c>
      <c r="H33" s="17" t="s">
        <v>75</v>
      </c>
      <c r="I33" s="17" t="s">
        <v>75</v>
      </c>
      <c r="J33" s="17" t="s">
        <v>75</v>
      </c>
      <c r="K33" s="17" t="s">
        <v>75</v>
      </c>
      <c r="L33" s="17" t="s">
        <v>75</v>
      </c>
      <c r="M33" s="17" t="s">
        <v>75</v>
      </c>
      <c r="N33" s="17" t="s">
        <v>75</v>
      </c>
      <c r="O33" s="17" t="s">
        <v>75</v>
      </c>
      <c r="P33" s="17">
        <v>31.41</v>
      </c>
    </row>
    <row r="34" spans="1:16" x14ac:dyDescent="0.25">
      <c r="A34" s="16" t="s">
        <v>104</v>
      </c>
      <c r="B34" s="17">
        <v>4.5999999999999996</v>
      </c>
      <c r="C34" s="17" t="s">
        <v>75</v>
      </c>
      <c r="D34" s="17">
        <v>88.78</v>
      </c>
      <c r="E34" s="17">
        <v>5309.06</v>
      </c>
      <c r="F34" s="17">
        <v>2321.38</v>
      </c>
      <c r="G34" s="17">
        <v>1004.95</v>
      </c>
      <c r="H34" s="17">
        <v>2453.81</v>
      </c>
      <c r="I34" s="17">
        <v>1</v>
      </c>
      <c r="J34" s="17" t="s">
        <v>75</v>
      </c>
      <c r="K34" s="17" t="s">
        <v>75</v>
      </c>
      <c r="L34" s="17" t="s">
        <v>75</v>
      </c>
      <c r="M34" s="17" t="s">
        <v>75</v>
      </c>
      <c r="N34" s="17" t="s">
        <v>75</v>
      </c>
      <c r="O34" s="17" t="s">
        <v>75</v>
      </c>
      <c r="P34" s="17">
        <v>11183.58</v>
      </c>
    </row>
    <row r="35" spans="1:16" x14ac:dyDescent="0.25">
      <c r="A35" s="16" t="s">
        <v>105</v>
      </c>
      <c r="B35" s="17">
        <v>89.11</v>
      </c>
      <c r="C35" s="17">
        <v>78.83</v>
      </c>
      <c r="D35" s="17">
        <v>1.7</v>
      </c>
      <c r="E35" s="17" t="s">
        <v>75</v>
      </c>
      <c r="F35" s="17" t="s">
        <v>75</v>
      </c>
      <c r="G35" s="17" t="s">
        <v>75</v>
      </c>
      <c r="H35" s="17" t="s">
        <v>75</v>
      </c>
      <c r="I35" s="17" t="s">
        <v>75</v>
      </c>
      <c r="J35" s="17" t="s">
        <v>75</v>
      </c>
      <c r="K35" s="17" t="s">
        <v>75</v>
      </c>
      <c r="L35" s="17" t="s">
        <v>75</v>
      </c>
      <c r="M35" s="17" t="s">
        <v>75</v>
      </c>
      <c r="N35" s="17" t="s">
        <v>75</v>
      </c>
      <c r="O35" s="17" t="s">
        <v>75</v>
      </c>
      <c r="P35" s="17">
        <v>169.64</v>
      </c>
    </row>
    <row r="36" spans="1:16" x14ac:dyDescent="0.25">
      <c r="A36" s="16" t="s">
        <v>106</v>
      </c>
      <c r="B36" s="17" t="s">
        <v>75</v>
      </c>
      <c r="C36" s="17" t="s">
        <v>75</v>
      </c>
      <c r="D36" s="17" t="s">
        <v>75</v>
      </c>
      <c r="E36" s="17" t="s">
        <v>75</v>
      </c>
      <c r="F36" s="17">
        <v>116.88</v>
      </c>
      <c r="G36" s="17">
        <v>62.36</v>
      </c>
      <c r="H36" s="17">
        <v>4401.17</v>
      </c>
      <c r="I36" s="17">
        <v>15460.9</v>
      </c>
      <c r="J36" s="17">
        <v>726.59</v>
      </c>
      <c r="K36" s="17">
        <v>528.73</v>
      </c>
      <c r="L36" s="17">
        <v>2674.93</v>
      </c>
      <c r="M36" s="17" t="s">
        <v>75</v>
      </c>
      <c r="N36" s="17">
        <v>18.39</v>
      </c>
      <c r="O36" s="17">
        <v>2.4700000000000002</v>
      </c>
      <c r="P36" s="17">
        <v>23992.42</v>
      </c>
    </row>
    <row r="37" spans="1:16" x14ac:dyDescent="0.25">
      <c r="A37" s="16" t="s">
        <v>107</v>
      </c>
      <c r="B37" s="17" t="s">
        <v>75</v>
      </c>
      <c r="C37" s="17" t="s">
        <v>75</v>
      </c>
      <c r="D37" s="17" t="s">
        <v>75</v>
      </c>
      <c r="E37" s="17" t="s">
        <v>75</v>
      </c>
      <c r="F37" s="17">
        <v>26.74</v>
      </c>
      <c r="G37" s="17">
        <v>21</v>
      </c>
      <c r="H37" s="17">
        <v>1986.58</v>
      </c>
      <c r="I37" s="17">
        <v>2649.54</v>
      </c>
      <c r="J37" s="17">
        <v>133.83000000000001</v>
      </c>
      <c r="K37" s="17">
        <v>55.32</v>
      </c>
      <c r="L37" s="17">
        <v>159.49</v>
      </c>
      <c r="M37" s="17">
        <v>6.61</v>
      </c>
      <c r="N37" s="17">
        <v>1.26</v>
      </c>
      <c r="O37" s="17">
        <v>1.73</v>
      </c>
      <c r="P37" s="17">
        <v>5042.1000000000004</v>
      </c>
    </row>
    <row r="38" spans="1:16" x14ac:dyDescent="0.25">
      <c r="A38" s="16" t="s">
        <v>108</v>
      </c>
      <c r="B38" s="17" t="s">
        <v>75</v>
      </c>
      <c r="C38" s="17" t="s">
        <v>75</v>
      </c>
      <c r="D38" s="17" t="s">
        <v>75</v>
      </c>
      <c r="E38" s="17" t="s">
        <v>75</v>
      </c>
      <c r="F38" s="17" t="s">
        <v>75</v>
      </c>
      <c r="G38" s="17" t="s">
        <v>75</v>
      </c>
      <c r="H38" s="17">
        <v>0.6</v>
      </c>
      <c r="I38" s="17">
        <v>1.97</v>
      </c>
      <c r="J38" s="17">
        <v>43.14</v>
      </c>
      <c r="K38" s="17" t="s">
        <v>75</v>
      </c>
      <c r="L38" s="17">
        <v>3.85</v>
      </c>
      <c r="M38" s="17">
        <v>4.8899999999999997</v>
      </c>
      <c r="N38" s="17">
        <v>24.81</v>
      </c>
      <c r="O38" s="17" t="s">
        <v>75</v>
      </c>
      <c r="P38" s="17">
        <v>79.260000000000005</v>
      </c>
    </row>
    <row r="39" spans="1:16" x14ac:dyDescent="0.25">
      <c r="A39" s="16" t="s">
        <v>109</v>
      </c>
      <c r="B39" s="17">
        <v>34.35</v>
      </c>
      <c r="C39" s="17" t="s">
        <v>75</v>
      </c>
      <c r="D39" s="17" t="s">
        <v>75</v>
      </c>
      <c r="E39" s="17" t="s">
        <v>75</v>
      </c>
      <c r="F39" s="17" t="s">
        <v>75</v>
      </c>
      <c r="G39" s="17" t="s">
        <v>75</v>
      </c>
      <c r="H39" s="17" t="s">
        <v>75</v>
      </c>
      <c r="I39" s="17" t="s">
        <v>75</v>
      </c>
      <c r="J39" s="17" t="s">
        <v>75</v>
      </c>
      <c r="K39" s="17" t="s">
        <v>75</v>
      </c>
      <c r="L39" s="17" t="s">
        <v>75</v>
      </c>
      <c r="M39" s="17" t="s">
        <v>75</v>
      </c>
      <c r="N39" s="17" t="s">
        <v>75</v>
      </c>
      <c r="O39" s="17" t="s">
        <v>75</v>
      </c>
      <c r="P39" s="17">
        <v>34.35</v>
      </c>
    </row>
    <row r="40" spans="1:16" x14ac:dyDescent="0.25">
      <c r="A40" s="16" t="s">
        <v>110</v>
      </c>
      <c r="B40" s="17">
        <v>0.33</v>
      </c>
      <c r="C40" s="17" t="s">
        <v>75</v>
      </c>
      <c r="D40" s="17">
        <v>6.85</v>
      </c>
      <c r="E40" s="17" t="s">
        <v>75</v>
      </c>
      <c r="F40" s="17">
        <v>18.53</v>
      </c>
      <c r="G40" s="17">
        <v>61.45</v>
      </c>
      <c r="H40" s="17">
        <v>180.2</v>
      </c>
      <c r="I40" s="17">
        <v>66.52</v>
      </c>
      <c r="J40" s="17">
        <v>2.29</v>
      </c>
      <c r="K40" s="17">
        <v>0.77</v>
      </c>
      <c r="L40" s="17">
        <v>4.57</v>
      </c>
      <c r="M40" s="17" t="s">
        <v>75</v>
      </c>
      <c r="N40" s="17" t="s">
        <v>75</v>
      </c>
      <c r="O40" s="17" t="s">
        <v>75</v>
      </c>
      <c r="P40" s="17">
        <v>341.51</v>
      </c>
    </row>
    <row r="41" spans="1:16" x14ac:dyDescent="0.25">
      <c r="A41" s="16" t="s">
        <v>111</v>
      </c>
      <c r="B41" s="17" t="s">
        <v>75</v>
      </c>
      <c r="C41" s="17" t="s">
        <v>75</v>
      </c>
      <c r="D41" s="17" t="s">
        <v>75</v>
      </c>
      <c r="E41" s="17" t="s">
        <v>75</v>
      </c>
      <c r="F41" s="17" t="s">
        <v>75</v>
      </c>
      <c r="G41" s="17" t="s">
        <v>75</v>
      </c>
      <c r="H41" s="17" t="s">
        <v>75</v>
      </c>
      <c r="I41" s="17" t="s">
        <v>75</v>
      </c>
      <c r="J41" s="17" t="s">
        <v>75</v>
      </c>
      <c r="K41" s="17" t="s">
        <v>75</v>
      </c>
      <c r="L41" s="17" t="s">
        <v>75</v>
      </c>
      <c r="M41" s="17" t="s">
        <v>75</v>
      </c>
      <c r="N41" s="17">
        <v>0.25</v>
      </c>
      <c r="O41" s="17" t="s">
        <v>75</v>
      </c>
      <c r="P41" s="17">
        <v>0.25</v>
      </c>
    </row>
    <row r="42" spans="1:16" x14ac:dyDescent="0.25">
      <c r="A42" s="16" t="s">
        <v>112</v>
      </c>
      <c r="B42" s="17" t="s">
        <v>75</v>
      </c>
      <c r="C42" s="17" t="s">
        <v>75</v>
      </c>
      <c r="D42" s="17" t="s">
        <v>75</v>
      </c>
      <c r="E42" s="17" t="s">
        <v>75</v>
      </c>
      <c r="F42" s="17" t="s">
        <v>75</v>
      </c>
      <c r="G42" s="17">
        <v>0.22</v>
      </c>
      <c r="H42" s="17">
        <v>23.56</v>
      </c>
      <c r="I42" s="17">
        <v>551.66999999999996</v>
      </c>
      <c r="J42" s="17">
        <v>215.89</v>
      </c>
      <c r="K42" s="17">
        <v>0.41</v>
      </c>
      <c r="L42" s="17">
        <v>0.32</v>
      </c>
      <c r="M42" s="17">
        <v>2.76</v>
      </c>
      <c r="N42" s="17">
        <v>1.61</v>
      </c>
      <c r="O42" s="17" t="s">
        <v>75</v>
      </c>
      <c r="P42" s="17">
        <v>796.44</v>
      </c>
    </row>
    <row r="43" spans="1:16" x14ac:dyDescent="0.25">
      <c r="A43" s="16" t="s">
        <v>113</v>
      </c>
      <c r="B43" s="17" t="s">
        <v>75</v>
      </c>
      <c r="C43" s="17" t="s">
        <v>75</v>
      </c>
      <c r="D43" s="17" t="s">
        <v>75</v>
      </c>
      <c r="E43" s="17" t="s">
        <v>75</v>
      </c>
      <c r="F43" s="17" t="s">
        <v>75</v>
      </c>
      <c r="G43" s="17" t="s">
        <v>75</v>
      </c>
      <c r="H43" s="17" t="s">
        <v>75</v>
      </c>
      <c r="I43" s="17" t="s">
        <v>75</v>
      </c>
      <c r="J43" s="17">
        <v>3.6</v>
      </c>
      <c r="K43" s="17">
        <v>57.22</v>
      </c>
      <c r="L43" s="17" t="s">
        <v>75</v>
      </c>
      <c r="M43" s="17" t="s">
        <v>75</v>
      </c>
      <c r="N43" s="17" t="s">
        <v>75</v>
      </c>
      <c r="O43" s="17" t="s">
        <v>75</v>
      </c>
      <c r="P43" s="17">
        <v>60.82</v>
      </c>
    </row>
    <row r="44" spans="1:16" x14ac:dyDescent="0.25">
      <c r="A44" s="16" t="s">
        <v>114</v>
      </c>
      <c r="B44" s="17" t="s">
        <v>75</v>
      </c>
      <c r="C44" s="17" t="s">
        <v>75</v>
      </c>
      <c r="D44" s="17" t="s">
        <v>75</v>
      </c>
      <c r="E44" s="17" t="s">
        <v>75</v>
      </c>
      <c r="F44" s="17" t="s">
        <v>75</v>
      </c>
      <c r="G44" s="17" t="s">
        <v>75</v>
      </c>
      <c r="H44" s="17" t="s">
        <v>75</v>
      </c>
      <c r="I44" s="17">
        <v>3.15</v>
      </c>
      <c r="J44" s="17" t="s">
        <v>75</v>
      </c>
      <c r="K44" s="17" t="s">
        <v>75</v>
      </c>
      <c r="L44" s="17" t="s">
        <v>75</v>
      </c>
      <c r="M44" s="17" t="s">
        <v>75</v>
      </c>
      <c r="N44" s="17">
        <v>2.48</v>
      </c>
      <c r="O44" s="17" t="s">
        <v>75</v>
      </c>
      <c r="P44" s="17">
        <v>5.63</v>
      </c>
    </row>
    <row r="45" spans="1:16" x14ac:dyDescent="0.25">
      <c r="A45" s="16" t="s">
        <v>115</v>
      </c>
      <c r="B45" s="17">
        <v>16.71</v>
      </c>
      <c r="C45" s="17">
        <v>33.840000000000003</v>
      </c>
      <c r="D45" s="17">
        <v>14.1</v>
      </c>
      <c r="E45" s="17">
        <v>603.48</v>
      </c>
      <c r="F45" s="17">
        <v>1186.01</v>
      </c>
      <c r="G45" s="17">
        <v>2506.36</v>
      </c>
      <c r="H45" s="17">
        <v>1996.34</v>
      </c>
      <c r="I45" s="17">
        <v>4.5599999999999996</v>
      </c>
      <c r="J45" s="17">
        <v>0.8</v>
      </c>
      <c r="K45" s="17" t="s">
        <v>75</v>
      </c>
      <c r="L45" s="17" t="s">
        <v>75</v>
      </c>
      <c r="M45" s="17" t="s">
        <v>75</v>
      </c>
      <c r="N45" s="17" t="s">
        <v>75</v>
      </c>
      <c r="O45" s="17" t="s">
        <v>75</v>
      </c>
      <c r="P45" s="17">
        <v>6362.2</v>
      </c>
    </row>
    <row r="46" spans="1:16" x14ac:dyDescent="0.25">
      <c r="A46" s="16" t="s">
        <v>116</v>
      </c>
      <c r="B46" s="17" t="s">
        <v>75</v>
      </c>
      <c r="C46" s="17" t="s">
        <v>75</v>
      </c>
      <c r="D46" s="17">
        <v>1.1399999999999999</v>
      </c>
      <c r="E46" s="17">
        <v>21.8</v>
      </c>
      <c r="F46" s="17">
        <v>295.41000000000003</v>
      </c>
      <c r="G46" s="17">
        <v>1209.3900000000001</v>
      </c>
      <c r="H46" s="17">
        <v>4892.8900000000003</v>
      </c>
      <c r="I46" s="17">
        <v>200.46</v>
      </c>
      <c r="J46" s="17">
        <v>2.63</v>
      </c>
      <c r="K46" s="17" t="s">
        <v>75</v>
      </c>
      <c r="L46" s="17" t="s">
        <v>75</v>
      </c>
      <c r="M46" s="17" t="s">
        <v>75</v>
      </c>
      <c r="N46" s="17" t="s">
        <v>75</v>
      </c>
      <c r="O46" s="17" t="s">
        <v>75</v>
      </c>
      <c r="P46" s="17">
        <v>6623.72</v>
      </c>
    </row>
    <row r="47" spans="1:16" x14ac:dyDescent="0.25">
      <c r="A47" s="16" t="s">
        <v>117</v>
      </c>
      <c r="B47" s="17" t="s">
        <v>75</v>
      </c>
      <c r="C47" s="17">
        <v>0.06</v>
      </c>
      <c r="D47" s="17">
        <v>1.25</v>
      </c>
      <c r="E47" s="17">
        <v>5.91</v>
      </c>
      <c r="F47" s="17">
        <v>21.21</v>
      </c>
      <c r="G47" s="17" t="s">
        <v>75</v>
      </c>
      <c r="H47" s="17">
        <v>1.22</v>
      </c>
      <c r="I47" s="17" t="s">
        <v>75</v>
      </c>
      <c r="J47" s="17" t="s">
        <v>75</v>
      </c>
      <c r="K47" s="17" t="s">
        <v>75</v>
      </c>
      <c r="L47" s="17" t="s">
        <v>75</v>
      </c>
      <c r="M47" s="17" t="s">
        <v>75</v>
      </c>
      <c r="N47" s="17" t="s">
        <v>75</v>
      </c>
      <c r="O47" s="17" t="s">
        <v>75</v>
      </c>
      <c r="P47" s="17">
        <v>29.65</v>
      </c>
    </row>
    <row r="48" spans="1:16" x14ac:dyDescent="0.25">
      <c r="A48" s="16" t="s">
        <v>118</v>
      </c>
      <c r="B48" s="17" t="s">
        <v>75</v>
      </c>
      <c r="C48" s="17" t="s">
        <v>75</v>
      </c>
      <c r="D48" s="17">
        <v>14.39</v>
      </c>
      <c r="E48" s="17">
        <v>2145.35</v>
      </c>
      <c r="F48" s="17">
        <v>7003.3</v>
      </c>
      <c r="G48" s="17">
        <v>16430.28</v>
      </c>
      <c r="H48" s="17">
        <v>7785.92</v>
      </c>
      <c r="I48" s="17">
        <v>8928.01</v>
      </c>
      <c r="J48" s="17">
        <v>1974.28</v>
      </c>
      <c r="K48" s="17">
        <v>1543.44</v>
      </c>
      <c r="L48" s="17">
        <v>404.77</v>
      </c>
      <c r="M48" s="17" t="s">
        <v>75</v>
      </c>
      <c r="N48" s="17">
        <v>1.98</v>
      </c>
      <c r="O48" s="17" t="s">
        <v>75</v>
      </c>
      <c r="P48" s="17">
        <v>46231.72</v>
      </c>
    </row>
    <row r="49" spans="1:16" x14ac:dyDescent="0.25">
      <c r="A49" s="16" t="s">
        <v>119</v>
      </c>
      <c r="B49" s="17" t="s">
        <v>75</v>
      </c>
      <c r="C49" s="17" t="s">
        <v>75</v>
      </c>
      <c r="D49" s="17" t="s">
        <v>75</v>
      </c>
      <c r="E49" s="17" t="s">
        <v>75</v>
      </c>
      <c r="F49" s="17">
        <v>1.29</v>
      </c>
      <c r="G49" s="17" t="s">
        <v>75</v>
      </c>
      <c r="H49" s="17" t="s">
        <v>75</v>
      </c>
      <c r="I49" s="17" t="s">
        <v>75</v>
      </c>
      <c r="J49" s="17" t="s">
        <v>75</v>
      </c>
      <c r="K49" s="17" t="s">
        <v>75</v>
      </c>
      <c r="L49" s="17" t="s">
        <v>75</v>
      </c>
      <c r="M49" s="17" t="s">
        <v>75</v>
      </c>
      <c r="N49" s="17" t="s">
        <v>75</v>
      </c>
      <c r="O49" s="17" t="s">
        <v>75</v>
      </c>
      <c r="P49" s="17">
        <v>1.29</v>
      </c>
    </row>
    <row r="50" spans="1:16" x14ac:dyDescent="0.25">
      <c r="A50" s="16" t="s">
        <v>120</v>
      </c>
      <c r="B50" s="17">
        <v>457.32</v>
      </c>
      <c r="C50" s="17" t="s">
        <v>75</v>
      </c>
      <c r="D50" s="17">
        <v>1753.03</v>
      </c>
      <c r="E50" s="17">
        <v>3663.58</v>
      </c>
      <c r="F50" s="17">
        <v>820.84</v>
      </c>
      <c r="G50" s="17">
        <v>4945.6400000000003</v>
      </c>
      <c r="H50" s="17">
        <v>4411.5</v>
      </c>
      <c r="I50" s="17">
        <v>5009.17</v>
      </c>
      <c r="J50" s="17">
        <v>69.84</v>
      </c>
      <c r="K50" s="17">
        <v>9.0500000000000007</v>
      </c>
      <c r="L50" s="17">
        <v>1.1000000000000001</v>
      </c>
      <c r="M50" s="17" t="s">
        <v>75</v>
      </c>
      <c r="N50" s="17" t="s">
        <v>75</v>
      </c>
      <c r="O50" s="17" t="s">
        <v>75</v>
      </c>
      <c r="P50" s="17">
        <v>21141.07</v>
      </c>
    </row>
    <row r="51" spans="1:16" x14ac:dyDescent="0.25">
      <c r="A51" s="16" t="s">
        <v>121</v>
      </c>
      <c r="B51" s="17" t="s">
        <v>75</v>
      </c>
      <c r="C51" s="17" t="s">
        <v>75</v>
      </c>
      <c r="D51" s="17" t="s">
        <v>75</v>
      </c>
      <c r="E51" s="17" t="s">
        <v>75</v>
      </c>
      <c r="F51" s="17" t="s">
        <v>75</v>
      </c>
      <c r="G51" s="17" t="s">
        <v>75</v>
      </c>
      <c r="H51" s="17">
        <v>2.64</v>
      </c>
      <c r="I51" s="17" t="s">
        <v>75</v>
      </c>
      <c r="J51" s="17" t="s">
        <v>75</v>
      </c>
      <c r="K51" s="17" t="s">
        <v>75</v>
      </c>
      <c r="L51" s="17" t="s">
        <v>75</v>
      </c>
      <c r="M51" s="17" t="s">
        <v>75</v>
      </c>
      <c r="N51" s="17" t="s">
        <v>75</v>
      </c>
      <c r="O51" s="17" t="s">
        <v>75</v>
      </c>
      <c r="P51" s="17">
        <v>2.64</v>
      </c>
    </row>
    <row r="52" spans="1:16" x14ac:dyDescent="0.25">
      <c r="A52" s="16" t="s">
        <v>122</v>
      </c>
      <c r="B52" s="17">
        <v>26.49</v>
      </c>
      <c r="C52" s="17" t="s">
        <v>75</v>
      </c>
      <c r="D52" s="17">
        <v>39.4</v>
      </c>
      <c r="E52" s="17">
        <v>4040.52</v>
      </c>
      <c r="F52" s="17">
        <v>20317.8</v>
      </c>
      <c r="G52" s="17">
        <v>4229.33</v>
      </c>
      <c r="H52" s="17">
        <v>3631.01</v>
      </c>
      <c r="I52" s="17">
        <v>50.05</v>
      </c>
      <c r="J52" s="17">
        <v>42.95</v>
      </c>
      <c r="K52" s="17">
        <v>9.61</v>
      </c>
      <c r="L52" s="17" t="s">
        <v>75</v>
      </c>
      <c r="M52" s="17" t="s">
        <v>75</v>
      </c>
      <c r="N52" s="17" t="s">
        <v>75</v>
      </c>
      <c r="O52" s="17" t="s">
        <v>75</v>
      </c>
      <c r="P52" s="17">
        <v>32387.16</v>
      </c>
    </row>
    <row r="53" spans="1:16" x14ac:dyDescent="0.25">
      <c r="A53" s="16" t="s">
        <v>123</v>
      </c>
      <c r="B53" s="17">
        <v>9.67</v>
      </c>
      <c r="C53" s="17" t="s">
        <v>75</v>
      </c>
      <c r="D53" s="17" t="s">
        <v>75</v>
      </c>
      <c r="E53" s="17">
        <v>113.79</v>
      </c>
      <c r="F53" s="17">
        <v>11.95</v>
      </c>
      <c r="G53" s="17" t="s">
        <v>75</v>
      </c>
      <c r="H53" s="17" t="s">
        <v>75</v>
      </c>
      <c r="I53" s="17" t="s">
        <v>75</v>
      </c>
      <c r="J53" s="17">
        <v>0.36</v>
      </c>
      <c r="K53" s="17" t="s">
        <v>75</v>
      </c>
      <c r="L53" s="17" t="s">
        <v>75</v>
      </c>
      <c r="M53" s="17" t="s">
        <v>75</v>
      </c>
      <c r="N53" s="17" t="s">
        <v>75</v>
      </c>
      <c r="O53" s="17" t="s">
        <v>75</v>
      </c>
      <c r="P53" s="17">
        <v>135.77000000000001</v>
      </c>
    </row>
    <row r="54" spans="1:16" x14ac:dyDescent="0.25">
      <c r="A54" s="16" t="s">
        <v>124</v>
      </c>
      <c r="B54" s="17" t="s">
        <v>75</v>
      </c>
      <c r="C54" s="17" t="s">
        <v>75</v>
      </c>
      <c r="D54" s="17" t="s">
        <v>75</v>
      </c>
      <c r="E54" s="17">
        <v>7.85</v>
      </c>
      <c r="F54" s="17" t="s">
        <v>75</v>
      </c>
      <c r="G54" s="17" t="s">
        <v>75</v>
      </c>
      <c r="H54" s="17">
        <v>0.59</v>
      </c>
      <c r="I54" s="17">
        <v>1.96</v>
      </c>
      <c r="J54" s="17" t="s">
        <v>75</v>
      </c>
      <c r="K54" s="17" t="s">
        <v>75</v>
      </c>
      <c r="L54" s="17" t="s">
        <v>75</v>
      </c>
      <c r="M54" s="17" t="s">
        <v>75</v>
      </c>
      <c r="N54" s="17" t="s">
        <v>75</v>
      </c>
      <c r="O54" s="17" t="s">
        <v>75</v>
      </c>
      <c r="P54" s="17">
        <v>10.4</v>
      </c>
    </row>
    <row r="55" spans="1:16" x14ac:dyDescent="0.25">
      <c r="A55" s="16" t="s">
        <v>125</v>
      </c>
      <c r="B55" s="17" t="s">
        <v>75</v>
      </c>
      <c r="C55" s="17" t="s">
        <v>75</v>
      </c>
      <c r="D55" s="17">
        <v>1.32</v>
      </c>
      <c r="E55" s="17">
        <v>14.8</v>
      </c>
      <c r="F55" s="17">
        <v>39.57</v>
      </c>
      <c r="G55" s="17">
        <v>479.74</v>
      </c>
      <c r="H55" s="17">
        <v>3715.48</v>
      </c>
      <c r="I55" s="17">
        <v>1563.9</v>
      </c>
      <c r="J55" s="17">
        <v>49.36</v>
      </c>
      <c r="K55" s="17">
        <v>11.5</v>
      </c>
      <c r="L55" s="17">
        <v>2.42</v>
      </c>
      <c r="M55" s="17" t="s">
        <v>75</v>
      </c>
      <c r="N55" s="17" t="s">
        <v>75</v>
      </c>
      <c r="O55" s="17" t="s">
        <v>75</v>
      </c>
      <c r="P55" s="17">
        <v>5878.09</v>
      </c>
    </row>
    <row r="56" spans="1:16" x14ac:dyDescent="0.25">
      <c r="A56" s="16" t="s">
        <v>126</v>
      </c>
      <c r="B56" s="17" t="s">
        <v>75</v>
      </c>
      <c r="C56" s="17" t="s">
        <v>75</v>
      </c>
      <c r="D56" s="17" t="s">
        <v>75</v>
      </c>
      <c r="E56" s="17">
        <v>0.06</v>
      </c>
      <c r="F56" s="17">
        <v>1.0900000000000001</v>
      </c>
      <c r="G56" s="17" t="s">
        <v>75</v>
      </c>
      <c r="H56" s="17">
        <v>1.35</v>
      </c>
      <c r="I56" s="17">
        <v>34.159999999999997</v>
      </c>
      <c r="J56" s="17">
        <v>33.590000000000003</v>
      </c>
      <c r="K56" s="17" t="s">
        <v>75</v>
      </c>
      <c r="L56" s="17" t="s">
        <v>75</v>
      </c>
      <c r="M56" s="17" t="s">
        <v>75</v>
      </c>
      <c r="N56" s="17" t="s">
        <v>75</v>
      </c>
      <c r="O56" s="17" t="s">
        <v>75</v>
      </c>
      <c r="P56" s="17">
        <v>70.25</v>
      </c>
    </row>
    <row r="57" spans="1:16" x14ac:dyDescent="0.25">
      <c r="A57" s="16" t="s">
        <v>127</v>
      </c>
      <c r="B57" s="17" t="s">
        <v>75</v>
      </c>
      <c r="C57" s="17" t="s">
        <v>75</v>
      </c>
      <c r="D57" s="17" t="s">
        <v>75</v>
      </c>
      <c r="E57" s="17" t="s">
        <v>75</v>
      </c>
      <c r="F57" s="17">
        <v>13.27</v>
      </c>
      <c r="G57" s="17">
        <v>92.28</v>
      </c>
      <c r="H57" s="17">
        <v>15.03</v>
      </c>
      <c r="I57" s="17">
        <v>8.51</v>
      </c>
      <c r="J57" s="17">
        <v>7.47</v>
      </c>
      <c r="K57" s="17" t="s">
        <v>75</v>
      </c>
      <c r="L57" s="17" t="s">
        <v>75</v>
      </c>
      <c r="M57" s="17" t="s">
        <v>75</v>
      </c>
      <c r="N57" s="17" t="s">
        <v>75</v>
      </c>
      <c r="O57" s="17" t="s">
        <v>75</v>
      </c>
      <c r="P57" s="17">
        <v>136.56</v>
      </c>
    </row>
    <row r="58" spans="1:16" x14ac:dyDescent="0.25">
      <c r="A58" s="16" t="s">
        <v>128</v>
      </c>
      <c r="B58" s="17" t="s">
        <v>75</v>
      </c>
      <c r="C58" s="17" t="s">
        <v>75</v>
      </c>
      <c r="D58" s="17" t="s">
        <v>75</v>
      </c>
      <c r="E58" s="17" t="s">
        <v>75</v>
      </c>
      <c r="F58" s="17">
        <v>4.8</v>
      </c>
      <c r="G58" s="17">
        <v>102.64</v>
      </c>
      <c r="H58" s="17">
        <v>673</v>
      </c>
      <c r="I58" s="17">
        <v>21.64</v>
      </c>
      <c r="J58" s="17" t="s">
        <v>75</v>
      </c>
      <c r="K58" s="17" t="s">
        <v>75</v>
      </c>
      <c r="L58" s="17" t="s">
        <v>75</v>
      </c>
      <c r="M58" s="17" t="s">
        <v>75</v>
      </c>
      <c r="N58" s="17" t="s">
        <v>75</v>
      </c>
      <c r="O58" s="17" t="s">
        <v>75</v>
      </c>
      <c r="P58" s="17">
        <v>802.08</v>
      </c>
    </row>
    <row r="59" spans="1:16" x14ac:dyDescent="0.25">
      <c r="A59" s="16" t="s">
        <v>129</v>
      </c>
      <c r="B59" s="17" t="s">
        <v>75</v>
      </c>
      <c r="C59" s="17">
        <v>4.2300000000000004</v>
      </c>
      <c r="D59" s="17" t="s">
        <v>75</v>
      </c>
      <c r="E59" s="17">
        <v>9.41</v>
      </c>
      <c r="F59" s="17">
        <v>66.02</v>
      </c>
      <c r="G59" s="17">
        <v>94.72</v>
      </c>
      <c r="H59" s="17">
        <v>44.33</v>
      </c>
      <c r="I59" s="17" t="s">
        <v>75</v>
      </c>
      <c r="J59" s="17" t="s">
        <v>75</v>
      </c>
      <c r="K59" s="17" t="s">
        <v>75</v>
      </c>
      <c r="L59" s="17" t="s">
        <v>75</v>
      </c>
      <c r="M59" s="17" t="s">
        <v>75</v>
      </c>
      <c r="N59" s="17" t="s">
        <v>75</v>
      </c>
      <c r="O59" s="17" t="s">
        <v>75</v>
      </c>
      <c r="P59" s="17">
        <v>218.71</v>
      </c>
    </row>
    <row r="60" spans="1:16" x14ac:dyDescent="0.25">
      <c r="A60" s="16" t="s">
        <v>130</v>
      </c>
      <c r="B60" s="17">
        <v>0.99</v>
      </c>
      <c r="C60" s="17">
        <v>78.599999999999994</v>
      </c>
      <c r="D60" s="17" t="s">
        <v>75</v>
      </c>
      <c r="E60" s="17">
        <v>1.44</v>
      </c>
      <c r="F60" s="17" t="s">
        <v>75</v>
      </c>
      <c r="G60" s="17">
        <v>5.42</v>
      </c>
      <c r="H60" s="17">
        <v>7.35</v>
      </c>
      <c r="I60" s="17" t="s">
        <v>75</v>
      </c>
      <c r="J60" s="17" t="s">
        <v>75</v>
      </c>
      <c r="K60" s="17" t="s">
        <v>75</v>
      </c>
      <c r="L60" s="17" t="s">
        <v>75</v>
      </c>
      <c r="M60" s="17" t="s">
        <v>75</v>
      </c>
      <c r="N60" s="17" t="s">
        <v>75</v>
      </c>
      <c r="O60" s="17" t="s">
        <v>75</v>
      </c>
      <c r="P60" s="17">
        <v>93.8</v>
      </c>
    </row>
    <row r="61" spans="1:16" x14ac:dyDescent="0.25">
      <c r="A61" s="16" t="s">
        <v>131</v>
      </c>
      <c r="B61" s="17">
        <v>3.02</v>
      </c>
      <c r="C61" s="17" t="s">
        <v>75</v>
      </c>
      <c r="D61" s="17">
        <v>13.75</v>
      </c>
      <c r="E61" s="17">
        <v>73.040000000000006</v>
      </c>
      <c r="F61" s="17">
        <v>97.83</v>
      </c>
      <c r="G61" s="17">
        <v>387.46</v>
      </c>
      <c r="H61" s="17">
        <v>23.67</v>
      </c>
      <c r="I61" s="17" t="s">
        <v>75</v>
      </c>
      <c r="J61" s="17" t="s">
        <v>75</v>
      </c>
      <c r="K61" s="17" t="s">
        <v>75</v>
      </c>
      <c r="L61" s="17" t="s">
        <v>75</v>
      </c>
      <c r="M61" s="17" t="s">
        <v>75</v>
      </c>
      <c r="N61" s="17" t="s">
        <v>75</v>
      </c>
      <c r="O61" s="17" t="s">
        <v>75</v>
      </c>
      <c r="P61" s="17">
        <v>598.77</v>
      </c>
    </row>
    <row r="62" spans="1:16" x14ac:dyDescent="0.25">
      <c r="A62" s="16" t="s">
        <v>132</v>
      </c>
      <c r="B62" s="17">
        <v>0.5</v>
      </c>
      <c r="C62" s="17" t="s">
        <v>75</v>
      </c>
      <c r="D62" s="17">
        <v>5986.83</v>
      </c>
      <c r="E62" s="17">
        <v>7320.66</v>
      </c>
      <c r="F62" s="17">
        <v>9969.77</v>
      </c>
      <c r="G62" s="17">
        <v>6847.52</v>
      </c>
      <c r="H62" s="17">
        <v>12736.14</v>
      </c>
      <c r="I62" s="17">
        <v>163.49</v>
      </c>
      <c r="J62" s="17" t="s">
        <v>75</v>
      </c>
      <c r="K62" s="17" t="s">
        <v>75</v>
      </c>
      <c r="L62" s="17" t="s">
        <v>75</v>
      </c>
      <c r="M62" s="17" t="s">
        <v>75</v>
      </c>
      <c r="N62" s="17" t="s">
        <v>75</v>
      </c>
      <c r="O62" s="17" t="s">
        <v>75</v>
      </c>
      <c r="P62" s="17">
        <v>43024.91</v>
      </c>
    </row>
    <row r="63" spans="1:16" x14ac:dyDescent="0.25">
      <c r="A63" s="16" t="s">
        <v>133</v>
      </c>
      <c r="B63" s="17" t="s">
        <v>75</v>
      </c>
      <c r="C63" s="17" t="s">
        <v>75</v>
      </c>
      <c r="D63" s="17" t="s">
        <v>75</v>
      </c>
      <c r="E63" s="17" t="s">
        <v>75</v>
      </c>
      <c r="F63" s="17" t="s">
        <v>75</v>
      </c>
      <c r="G63" s="17" t="s">
        <v>75</v>
      </c>
      <c r="H63" s="17" t="s">
        <v>75</v>
      </c>
      <c r="I63" s="17" t="s">
        <v>75</v>
      </c>
      <c r="J63" s="17" t="s">
        <v>75</v>
      </c>
      <c r="K63" s="17" t="s">
        <v>75</v>
      </c>
      <c r="L63" s="17" t="s">
        <v>75</v>
      </c>
      <c r="M63" s="17" t="s">
        <v>75</v>
      </c>
      <c r="N63" s="17" t="s">
        <v>75</v>
      </c>
      <c r="O63" s="17" t="s">
        <v>75</v>
      </c>
      <c r="P63" s="17">
        <v>0</v>
      </c>
    </row>
    <row r="64" spans="1:16" x14ac:dyDescent="0.25">
      <c r="A64" s="16" t="s">
        <v>134</v>
      </c>
      <c r="B64" s="17" t="s">
        <v>75</v>
      </c>
      <c r="C64" s="17" t="s">
        <v>75</v>
      </c>
      <c r="D64" s="17" t="s">
        <v>75</v>
      </c>
      <c r="E64" s="17" t="s">
        <v>75</v>
      </c>
      <c r="F64" s="17" t="s">
        <v>75</v>
      </c>
      <c r="G64" s="17" t="s">
        <v>75</v>
      </c>
      <c r="H64" s="17" t="s">
        <v>75</v>
      </c>
      <c r="I64" s="17">
        <v>1.19</v>
      </c>
      <c r="J64" s="17">
        <v>3.4</v>
      </c>
      <c r="K64" s="17" t="s">
        <v>75</v>
      </c>
      <c r="L64" s="17">
        <v>7.15</v>
      </c>
      <c r="M64" s="17">
        <v>29.8</v>
      </c>
      <c r="N64" s="17">
        <v>80.37</v>
      </c>
      <c r="O64" s="17" t="s">
        <v>75</v>
      </c>
      <c r="P64" s="17">
        <v>121.91</v>
      </c>
    </row>
    <row r="65" spans="1:16" x14ac:dyDescent="0.25">
      <c r="A65" s="16" t="s">
        <v>135</v>
      </c>
      <c r="B65" s="17">
        <v>737.57</v>
      </c>
      <c r="C65" s="17">
        <v>277.08</v>
      </c>
      <c r="D65" s="17">
        <v>8210.9699999999993</v>
      </c>
      <c r="E65" s="17">
        <v>27124.73</v>
      </c>
      <c r="F65" s="17">
        <v>49051.41</v>
      </c>
      <c r="G65" s="17">
        <v>54661.71</v>
      </c>
      <c r="H65" s="17">
        <v>95082.240000000005</v>
      </c>
      <c r="I65" s="17">
        <v>90729.02</v>
      </c>
      <c r="J65" s="17">
        <v>19220.86</v>
      </c>
      <c r="K65" s="17">
        <v>6083.75</v>
      </c>
      <c r="L65" s="17">
        <v>15809.95</v>
      </c>
      <c r="M65" s="17">
        <v>4960.2299999999996</v>
      </c>
      <c r="N65" s="17">
        <v>3399.5</v>
      </c>
      <c r="O65" s="17">
        <v>249.39</v>
      </c>
      <c r="P65" s="17">
        <v>375598.41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6D2EC-66FB-447C-BB3A-68211A5A34EA}">
  <sheetPr>
    <tabColor rgb="FF92D050"/>
  </sheetPr>
  <dimension ref="A1:I62"/>
  <sheetViews>
    <sheetView workbookViewId="0">
      <selection activeCell="E6" sqref="E6"/>
    </sheetView>
  </sheetViews>
  <sheetFormatPr baseColWidth="10" defaultColWidth="9.140625" defaultRowHeight="15" x14ac:dyDescent="0.25"/>
  <cols>
    <col min="2" max="2" width="25.140625" customWidth="1"/>
  </cols>
  <sheetData>
    <row r="1" spans="1:9" x14ac:dyDescent="0.25">
      <c r="A1" s="31" t="s">
        <v>40</v>
      </c>
      <c r="B1" s="31" t="s">
        <v>136</v>
      </c>
      <c r="H1" t="s">
        <v>56</v>
      </c>
      <c r="I1" s="13" t="s">
        <v>137</v>
      </c>
    </row>
    <row r="2" spans="1:9" x14ac:dyDescent="0.25">
      <c r="A2" s="28">
        <v>1961</v>
      </c>
      <c r="B2" s="28">
        <v>12.705494505494505</v>
      </c>
    </row>
    <row r="3" spans="1:9" x14ac:dyDescent="0.25">
      <c r="A3" s="28">
        <v>1962</v>
      </c>
      <c r="B3" s="28">
        <v>18.43879781420765</v>
      </c>
    </row>
    <row r="4" spans="1:9" x14ac:dyDescent="0.25">
      <c r="A4" s="28">
        <v>1963</v>
      </c>
      <c r="B4" s="28">
        <v>22.15570652173913</v>
      </c>
    </row>
    <row r="5" spans="1:9" x14ac:dyDescent="0.25">
      <c r="A5" s="28">
        <v>1964</v>
      </c>
      <c r="B5" s="28">
        <v>22.682972972972973</v>
      </c>
    </row>
    <row r="6" spans="1:9" x14ac:dyDescent="0.25">
      <c r="A6" s="28">
        <v>1965</v>
      </c>
      <c r="B6" s="28">
        <v>23.463978494623657</v>
      </c>
    </row>
    <row r="7" spans="1:9" x14ac:dyDescent="0.25">
      <c r="A7" s="28">
        <v>1966</v>
      </c>
      <c r="B7" s="28">
        <v>29.838502673796793</v>
      </c>
    </row>
    <row r="8" spans="1:9" x14ac:dyDescent="0.25">
      <c r="A8" s="28">
        <v>1967</v>
      </c>
      <c r="B8" s="28">
        <v>26.178457446808512</v>
      </c>
    </row>
    <row r="9" spans="1:9" x14ac:dyDescent="0.25">
      <c r="A9" s="28">
        <v>1968</v>
      </c>
      <c r="B9" s="28">
        <v>26.300529100529101</v>
      </c>
    </row>
    <row r="10" spans="1:9" x14ac:dyDescent="0.25">
      <c r="A10" s="28">
        <v>1969</v>
      </c>
      <c r="B10" s="28">
        <v>27.966578947368422</v>
      </c>
    </row>
    <row r="11" spans="1:9" x14ac:dyDescent="0.25">
      <c r="A11" s="28">
        <v>1970</v>
      </c>
      <c r="B11" s="28">
        <v>33.184777037416708</v>
      </c>
    </row>
    <row r="12" spans="1:9" x14ac:dyDescent="0.25">
      <c r="A12" s="28">
        <v>1971</v>
      </c>
      <c r="B12" s="28">
        <v>32.440536437246962</v>
      </c>
    </row>
    <row r="13" spans="1:9" x14ac:dyDescent="0.25">
      <c r="A13" s="28">
        <v>1972</v>
      </c>
      <c r="B13" s="28">
        <v>31.628935532233882</v>
      </c>
    </row>
    <row r="14" spans="1:9" x14ac:dyDescent="0.25">
      <c r="A14" s="28">
        <v>1973</v>
      </c>
      <c r="B14" s="28">
        <v>41.755241345685029</v>
      </c>
    </row>
    <row r="15" spans="1:9" x14ac:dyDescent="0.25">
      <c r="A15" s="28">
        <v>1974</v>
      </c>
      <c r="B15" s="28">
        <v>38.243015414258188</v>
      </c>
    </row>
    <row r="16" spans="1:9" x14ac:dyDescent="0.25">
      <c r="A16" s="28">
        <v>1975</v>
      </c>
      <c r="B16" s="28">
        <v>21.810934489402698</v>
      </c>
    </row>
    <row r="17" spans="1:2" x14ac:dyDescent="0.25">
      <c r="A17" s="28">
        <v>1976</v>
      </c>
      <c r="B17" s="28">
        <v>28.058837541686518</v>
      </c>
    </row>
    <row r="18" spans="1:2" x14ac:dyDescent="0.25">
      <c r="A18" s="28">
        <v>1977</v>
      </c>
      <c r="B18" s="28">
        <v>24.842979242979244</v>
      </c>
    </row>
    <row r="19" spans="1:2" x14ac:dyDescent="0.25">
      <c r="A19" s="28">
        <v>1978</v>
      </c>
      <c r="B19" s="28">
        <v>31.785821643286575</v>
      </c>
    </row>
    <row r="20" spans="1:2" x14ac:dyDescent="0.25">
      <c r="A20" s="28">
        <v>1979</v>
      </c>
      <c r="B20" s="28">
        <v>36.053484186166109</v>
      </c>
    </row>
    <row r="21" spans="1:2" x14ac:dyDescent="0.25">
      <c r="A21" s="28">
        <v>1980</v>
      </c>
      <c r="B21" s="28">
        <v>34.60271115745568</v>
      </c>
    </row>
    <row r="22" spans="1:2" x14ac:dyDescent="0.25">
      <c r="A22" s="28">
        <v>1981</v>
      </c>
      <c r="B22" s="28">
        <v>30.638628448968657</v>
      </c>
    </row>
    <row r="23" spans="1:2" x14ac:dyDescent="0.25">
      <c r="A23" s="28">
        <v>1982</v>
      </c>
      <c r="B23" s="28">
        <v>30.118715083798882</v>
      </c>
    </row>
    <row r="24" spans="1:2" x14ac:dyDescent="0.25">
      <c r="A24" s="28">
        <v>1983</v>
      </c>
      <c r="B24" s="28">
        <v>39.029195011337869</v>
      </c>
    </row>
    <row r="25" spans="1:2" x14ac:dyDescent="0.25">
      <c r="A25" s="28">
        <v>1984</v>
      </c>
      <c r="B25" s="28">
        <v>51.814964028776977</v>
      </c>
    </row>
    <row r="26" spans="1:2" x14ac:dyDescent="0.25">
      <c r="A26" s="28">
        <v>1985</v>
      </c>
      <c r="B26" s="28">
        <v>59.422764227642276</v>
      </c>
    </row>
    <row r="27" spans="1:2" x14ac:dyDescent="0.25">
      <c r="A27" s="28">
        <v>1986</v>
      </c>
      <c r="B27" s="28">
        <v>77.986285032796658</v>
      </c>
    </row>
    <row r="28" spans="1:2" x14ac:dyDescent="0.25">
      <c r="A28" s="28">
        <v>1987</v>
      </c>
      <c r="B28" s="28">
        <v>90.182054616384917</v>
      </c>
    </row>
    <row r="29" spans="1:2" x14ac:dyDescent="0.25">
      <c r="A29" s="28">
        <v>1988</v>
      </c>
      <c r="B29" s="28">
        <v>95.554102647924154</v>
      </c>
    </row>
    <row r="30" spans="1:2" x14ac:dyDescent="0.25">
      <c r="A30" s="28">
        <v>1989</v>
      </c>
      <c r="B30" s="28">
        <v>101.14657980456026</v>
      </c>
    </row>
    <row r="31" spans="1:2" x14ac:dyDescent="0.25">
      <c r="A31" s="28">
        <v>1990</v>
      </c>
      <c r="B31" s="28">
        <v>109.45110635260528</v>
      </c>
    </row>
    <row r="32" spans="1:2" x14ac:dyDescent="0.25">
      <c r="A32" s="28">
        <v>1991</v>
      </c>
      <c r="B32" s="28">
        <v>113.96648044692738</v>
      </c>
    </row>
    <row r="33" spans="1:2" x14ac:dyDescent="0.25">
      <c r="A33" s="28">
        <v>1992</v>
      </c>
      <c r="B33" s="28">
        <v>140.98360655737704</v>
      </c>
    </row>
    <row r="34" spans="1:2" x14ac:dyDescent="0.25">
      <c r="A34" s="28">
        <v>1993</v>
      </c>
      <c r="B34" s="28">
        <v>167.10069444444446</v>
      </c>
    </row>
    <row r="35" spans="1:2" x14ac:dyDescent="0.25">
      <c r="A35" s="28">
        <v>1994</v>
      </c>
      <c r="B35" s="28">
        <v>167.39894551845342</v>
      </c>
    </row>
    <row r="36" spans="1:2" x14ac:dyDescent="0.25">
      <c r="A36" s="28">
        <v>1995</v>
      </c>
      <c r="B36" s="28">
        <v>191.03773584905662</v>
      </c>
    </row>
    <row r="37" spans="1:2" x14ac:dyDescent="0.25">
      <c r="A37" s="28">
        <v>1996</v>
      </c>
      <c r="B37" s="28">
        <v>213.09823677581863</v>
      </c>
    </row>
    <row r="38" spans="1:2" x14ac:dyDescent="0.25">
      <c r="A38" s="28">
        <v>1997</v>
      </c>
      <c r="B38" s="28">
        <v>219.47527749747729</v>
      </c>
    </row>
    <row r="39" spans="1:2" x14ac:dyDescent="0.25">
      <c r="A39" s="28">
        <v>1998</v>
      </c>
      <c r="B39" s="28">
        <v>237.49368367862556</v>
      </c>
    </row>
    <row r="40" spans="1:2" x14ac:dyDescent="0.25">
      <c r="A40" s="28">
        <v>1999</v>
      </c>
      <c r="B40" s="28">
        <v>263.9977777777778</v>
      </c>
    </row>
    <row r="41" spans="1:2" x14ac:dyDescent="0.25">
      <c r="A41" s="28">
        <v>2000</v>
      </c>
      <c r="B41" s="28">
        <v>275.42857142857144</v>
      </c>
    </row>
    <row r="42" spans="1:2" x14ac:dyDescent="0.25">
      <c r="A42" s="28">
        <v>2001</v>
      </c>
      <c r="B42" s="28">
        <v>271.31428571428569</v>
      </c>
    </row>
    <row r="43" spans="1:2" x14ac:dyDescent="0.25">
      <c r="A43" s="28">
        <v>2002</v>
      </c>
      <c r="B43" s="28">
        <v>288.50121212121212</v>
      </c>
    </row>
    <row r="44" spans="1:2" x14ac:dyDescent="0.25">
      <c r="A44" s="28">
        <v>2003</v>
      </c>
      <c r="B44" s="28">
        <v>323.72866666666664</v>
      </c>
    </row>
    <row r="45" spans="1:2" x14ac:dyDescent="0.25">
      <c r="A45" s="28">
        <v>2004</v>
      </c>
      <c r="B45" s="28">
        <v>379.14066666666668</v>
      </c>
    </row>
    <row r="46" spans="1:2" x14ac:dyDescent="0.25">
      <c r="A46" s="28">
        <v>2005</v>
      </c>
      <c r="B46" s="28">
        <v>326.40827586206899</v>
      </c>
    </row>
    <row r="47" spans="1:2" x14ac:dyDescent="0.25">
      <c r="A47" s="28">
        <v>2006</v>
      </c>
      <c r="B47" s="28">
        <v>377.39333333333332</v>
      </c>
    </row>
    <row r="48" spans="1:2" x14ac:dyDescent="0.25">
      <c r="A48" s="28">
        <v>2007</v>
      </c>
      <c r="B48" s="28">
        <v>478.85340729001587</v>
      </c>
    </row>
    <row r="49" spans="1:2" x14ac:dyDescent="0.25">
      <c r="A49" s="28">
        <v>2008</v>
      </c>
      <c r="B49" s="28">
        <v>469.49771341463412</v>
      </c>
    </row>
    <row r="50" spans="1:2" x14ac:dyDescent="0.25">
      <c r="A50" s="28">
        <v>2009</v>
      </c>
      <c r="B50" s="28">
        <v>412.57557251908395</v>
      </c>
    </row>
    <row r="51" spans="1:2" x14ac:dyDescent="0.25">
      <c r="A51" s="28">
        <v>2010</v>
      </c>
      <c r="B51" s="28">
        <v>447.44217151848937</v>
      </c>
    </row>
    <row r="52" spans="1:2" x14ac:dyDescent="0.25">
      <c r="A52" s="28">
        <v>2011</v>
      </c>
      <c r="B52" s="28">
        <v>373.49582384206531</v>
      </c>
    </row>
    <row r="53" spans="1:2" x14ac:dyDescent="0.25">
      <c r="A53" s="28">
        <v>2012</v>
      </c>
      <c r="B53" s="28">
        <v>381.12081060015589</v>
      </c>
    </row>
    <row r="54" spans="1:2" x14ac:dyDescent="0.25">
      <c r="A54" s="28">
        <v>2013</v>
      </c>
      <c r="B54" s="28">
        <v>396.0359052711994</v>
      </c>
    </row>
    <row r="55" spans="1:2" x14ac:dyDescent="0.25">
      <c r="A55" s="28">
        <v>2014</v>
      </c>
      <c r="B55" s="28">
        <v>412.77303754266211</v>
      </c>
    </row>
    <row r="56" spans="1:2" x14ac:dyDescent="0.25">
      <c r="A56" s="28">
        <v>2015</v>
      </c>
      <c r="B56" s="28">
        <v>453.49504950495049</v>
      </c>
    </row>
    <row r="57" spans="1:2" x14ac:dyDescent="0.25">
      <c r="A57" s="28">
        <v>2016</v>
      </c>
      <c r="B57" s="28">
        <v>389.83676957001103</v>
      </c>
    </row>
    <row r="58" spans="1:2" x14ac:dyDescent="0.25">
      <c r="A58" s="28">
        <v>2017</v>
      </c>
      <c r="B58" s="28">
        <v>354.77507020280814</v>
      </c>
    </row>
    <row r="59" spans="1:2" x14ac:dyDescent="0.25">
      <c r="A59" s="28">
        <v>2018</v>
      </c>
      <c r="B59" s="28">
        <v>374.56784830997526</v>
      </c>
    </row>
    <row r="60" spans="1:2" x14ac:dyDescent="0.25">
      <c r="A60" s="28">
        <v>2019</v>
      </c>
      <c r="B60" s="28">
        <v>394.04087328767122</v>
      </c>
    </row>
    <row r="61" spans="1:2" x14ac:dyDescent="0.25">
      <c r="A61" s="28">
        <v>2020</v>
      </c>
      <c r="B61" s="28">
        <v>409.71338345864666</v>
      </c>
    </row>
    <row r="62" spans="1:2" x14ac:dyDescent="0.25">
      <c r="A62" s="28">
        <v>2021</v>
      </c>
      <c r="B62" s="28">
        <v>359.05258400000002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DA83E-9CE0-4BF8-B991-0885AF6E12DB}">
  <sheetPr>
    <tabColor rgb="FF00B0F0"/>
  </sheetPr>
  <dimension ref="A1:D22"/>
  <sheetViews>
    <sheetView workbookViewId="0">
      <selection activeCell="J15" sqref="J15"/>
    </sheetView>
  </sheetViews>
  <sheetFormatPr baseColWidth="10" defaultColWidth="9.140625" defaultRowHeight="15" x14ac:dyDescent="0.25"/>
  <cols>
    <col min="1" max="1" width="5.42578125" bestFit="1" customWidth="1"/>
    <col min="2" max="2" width="48.28515625" bestFit="1" customWidth="1"/>
    <col min="3" max="3" width="27.28515625" bestFit="1" customWidth="1"/>
    <col min="4" max="4" width="26.85546875" bestFit="1" customWidth="1"/>
  </cols>
  <sheetData>
    <row r="1" spans="1:4" x14ac:dyDescent="0.25">
      <c r="A1" s="31" t="s">
        <v>40</v>
      </c>
      <c r="B1" s="31" t="s">
        <v>138</v>
      </c>
      <c r="C1" s="31" t="s">
        <v>139</v>
      </c>
      <c r="D1" s="31" t="s">
        <v>140</v>
      </c>
    </row>
    <row r="2" spans="1:4" x14ac:dyDescent="0.25">
      <c r="A2" s="28">
        <v>2000</v>
      </c>
      <c r="B2" s="28">
        <v>172000</v>
      </c>
      <c r="C2" s="28">
        <v>235000</v>
      </c>
      <c r="D2" s="28">
        <v>75000</v>
      </c>
    </row>
    <row r="3" spans="1:4" x14ac:dyDescent="0.25">
      <c r="A3" s="28">
        <v>2001</v>
      </c>
      <c r="B3" s="28">
        <v>179000</v>
      </c>
      <c r="C3" s="28">
        <v>226000</v>
      </c>
      <c r="D3" s="28">
        <v>69800</v>
      </c>
    </row>
    <row r="4" spans="1:4" x14ac:dyDescent="0.25">
      <c r="A4" s="28">
        <v>2002</v>
      </c>
      <c r="B4" s="28">
        <v>155711</v>
      </c>
      <c r="C4" s="28">
        <v>246316</v>
      </c>
      <c r="D4" s="28">
        <v>74000</v>
      </c>
    </row>
    <row r="5" spans="1:4" x14ac:dyDescent="0.25">
      <c r="A5" s="28">
        <v>2003</v>
      </c>
      <c r="B5" s="28">
        <v>186420</v>
      </c>
      <c r="C5" s="28">
        <v>221073</v>
      </c>
      <c r="D5" s="28">
        <v>78100</v>
      </c>
    </row>
    <row r="6" spans="1:4" x14ac:dyDescent="0.25">
      <c r="A6" s="28">
        <v>2004</v>
      </c>
      <c r="B6" s="28">
        <v>166031</v>
      </c>
      <c r="C6" s="28">
        <v>292680</v>
      </c>
      <c r="D6" s="28">
        <v>110000</v>
      </c>
    </row>
    <row r="7" spans="1:4" x14ac:dyDescent="0.25">
      <c r="A7" s="28">
        <v>2005</v>
      </c>
      <c r="B7" s="28">
        <v>124584</v>
      </c>
      <c r="C7" s="28">
        <v>240708</v>
      </c>
      <c r="D7" s="28">
        <v>108000</v>
      </c>
    </row>
    <row r="8" spans="1:4" x14ac:dyDescent="0.25">
      <c r="A8" s="28">
        <v>2006</v>
      </c>
      <c r="B8" s="28">
        <v>143327</v>
      </c>
      <c r="C8" s="28">
        <v>271154</v>
      </c>
      <c r="D8" s="28">
        <v>95000</v>
      </c>
    </row>
    <row r="9" spans="1:4" x14ac:dyDescent="0.25">
      <c r="A9" s="28">
        <v>2007</v>
      </c>
      <c r="B9" s="28">
        <v>168422</v>
      </c>
      <c r="C9" s="28">
        <v>324391</v>
      </c>
      <c r="D9" s="28">
        <v>111500</v>
      </c>
    </row>
    <row r="10" spans="1:4" x14ac:dyDescent="0.25">
      <c r="A10" s="28">
        <v>2008</v>
      </c>
      <c r="B10" s="28">
        <v>132382</v>
      </c>
      <c r="C10" s="28">
        <v>394599</v>
      </c>
      <c r="D10" s="28">
        <v>89000</v>
      </c>
    </row>
    <row r="11" spans="1:4" x14ac:dyDescent="0.25">
      <c r="A11" s="28">
        <v>2009</v>
      </c>
      <c r="B11" s="28">
        <v>96090</v>
      </c>
      <c r="C11" s="28">
        <v>354384</v>
      </c>
      <c r="D11" s="28">
        <v>90000</v>
      </c>
    </row>
    <row r="12" spans="1:4" x14ac:dyDescent="0.25">
      <c r="A12" s="28">
        <v>2010</v>
      </c>
      <c r="B12" s="28">
        <v>125955</v>
      </c>
      <c r="C12" s="28">
        <v>348444</v>
      </c>
      <c r="D12" s="28">
        <v>94300</v>
      </c>
    </row>
    <row r="13" spans="1:4" x14ac:dyDescent="0.25">
      <c r="A13" s="28">
        <v>2011</v>
      </c>
      <c r="B13" s="28">
        <v>121816</v>
      </c>
      <c r="C13" s="28">
        <v>276078</v>
      </c>
      <c r="D13" s="28">
        <v>94000</v>
      </c>
    </row>
    <row r="14" spans="1:4" x14ac:dyDescent="0.25">
      <c r="A14" s="28">
        <v>2012</v>
      </c>
      <c r="B14" s="28">
        <v>120575</v>
      </c>
      <c r="C14" s="28">
        <v>273403</v>
      </c>
      <c r="D14" s="28">
        <v>95000</v>
      </c>
    </row>
    <row r="15" spans="1:4" x14ac:dyDescent="0.25">
      <c r="A15" s="28">
        <v>2013</v>
      </c>
      <c r="B15" s="28">
        <v>128564</v>
      </c>
      <c r="C15" s="28">
        <v>288847</v>
      </c>
      <c r="D15" s="28">
        <v>101000</v>
      </c>
    </row>
    <row r="16" spans="1:4" x14ac:dyDescent="0.25">
      <c r="A16" s="28">
        <v>2014</v>
      </c>
      <c r="B16" s="28">
        <v>151669</v>
      </c>
      <c r="C16" s="28">
        <v>279778</v>
      </c>
      <c r="D16" s="28">
        <v>100700</v>
      </c>
    </row>
    <row r="17" spans="1:4" x14ac:dyDescent="0.25">
      <c r="A17" s="28">
        <v>2015</v>
      </c>
      <c r="B17" s="28">
        <v>166076</v>
      </c>
      <c r="C17" s="28">
        <v>328963</v>
      </c>
      <c r="D17" s="28">
        <v>100400</v>
      </c>
    </row>
    <row r="18" spans="1:4" x14ac:dyDescent="0.25">
      <c r="A18" s="28">
        <v>2016</v>
      </c>
      <c r="B18" s="28">
        <v>133334.35</v>
      </c>
      <c r="C18" s="28">
        <v>263680.38</v>
      </c>
      <c r="D18" s="28">
        <v>98000</v>
      </c>
    </row>
    <row r="19" spans="1:4" x14ac:dyDescent="0.25">
      <c r="A19" s="28">
        <v>2017</v>
      </c>
      <c r="B19" s="28">
        <v>144635.26999999999</v>
      </c>
      <c r="C19" s="28">
        <v>213986.37</v>
      </c>
      <c r="D19" s="28">
        <v>96200</v>
      </c>
    </row>
    <row r="20" spans="1:4" x14ac:dyDescent="0.25">
      <c r="A20" s="28">
        <v>2018</v>
      </c>
      <c r="B20" s="28">
        <v>148927.97</v>
      </c>
      <c r="C20" s="28">
        <v>205522.83</v>
      </c>
      <c r="D20" s="28">
        <v>99900</v>
      </c>
    </row>
    <row r="21" spans="1:4" x14ac:dyDescent="0.25">
      <c r="A21" s="28">
        <v>2019</v>
      </c>
      <c r="B21" s="28">
        <v>124649.89</v>
      </c>
      <c r="C21" s="28">
        <v>235689.85</v>
      </c>
      <c r="D21" s="28">
        <v>99900</v>
      </c>
    </row>
    <row r="22" spans="1:4" x14ac:dyDescent="0.25">
      <c r="A22" s="28">
        <v>2020</v>
      </c>
      <c r="B22" s="28">
        <v>146630.25</v>
      </c>
      <c r="C22" s="28">
        <v>243896.67</v>
      </c>
      <c r="D22" s="28">
        <v>99900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Contenidos</vt:lpstr>
      <vt:lpstr>C-Alimen-1</vt:lpstr>
      <vt:lpstr>C-Alimen-2</vt:lpstr>
      <vt:lpstr>C-Alimen-3</vt:lpstr>
      <vt:lpstr>C-Alimen-4</vt:lpstr>
      <vt:lpstr>C-Alimen-5</vt:lpstr>
      <vt:lpstr>C-Alimen-6</vt:lpstr>
      <vt:lpstr>C-Alimen-7</vt:lpstr>
      <vt:lpstr>C-Alimen-8</vt:lpstr>
      <vt:lpstr>C-Alimen-9</vt:lpstr>
      <vt:lpstr>C-Alimen-10</vt:lpstr>
      <vt:lpstr>C-Alimen-11</vt:lpstr>
      <vt:lpstr>C-Alimen-12</vt:lpstr>
      <vt:lpstr>C-Alimen-13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2023-12-31T12:38:36Z</dcterms:modified>
  <cp:category/>
  <cp:contentStatus/>
</cp:coreProperties>
</file>